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ktiyhdistys-my.sharepoint.com/personal/johanna_packalen_pry_fi/Documents/Työpöytä/SERTIFIOINTI/"/>
    </mc:Choice>
  </mc:AlternateContent>
  <xr:revisionPtr revIDLastSave="0" documentId="13_ncr:1_{304592C4-40D6-D54C-A184-A1FA7D8625B4}" xr6:coauthVersionLast="47" xr6:coauthVersionMax="47" xr10:uidLastSave="{00000000-0000-0000-0000-000000000000}"/>
  <bookViews>
    <workbookView xWindow="-38520" yWindow="-120" windowWidth="38640" windowHeight="21240" activeTab="3" xr2:uid="{00000000-000D-0000-FFFF-FFFF00000000}"/>
  </bookViews>
  <sheets>
    <sheet name="Instructions" sheetId="2" r:id="rId1"/>
    <sheet name="Application" sheetId="5" r:id="rId2"/>
    <sheet name="Self-Assessment" sheetId="3" r:id="rId3"/>
    <sheet name="Continuous self-development" sheetId="4" r:id="rId4"/>
  </sheets>
  <definedNames>
    <definedName name="_xlnm.Print_Area" localSheetId="2">'Self-Assessment'!$A$1:$G$48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J69" i="4" l="1"/>
  <c r="L69" i="4" s="1"/>
  <c r="C46" i="3" l="1"/>
  <c r="E42" i="3" s="1"/>
  <c r="C45" i="3"/>
  <c r="C44" i="3"/>
  <c r="C43" i="3"/>
  <c r="C42" i="3"/>
  <c r="C41" i="3"/>
  <c r="C39" i="3"/>
  <c r="C24" i="3"/>
  <c r="C12" i="3"/>
  <c r="B4" i="3"/>
</calcChain>
</file>

<file path=xl/sharedStrings.xml><?xml version="1.0" encoding="utf-8"?>
<sst xmlns="http://schemas.openxmlformats.org/spreadsheetml/2006/main" count="204" uniqueCount="145">
  <si>
    <t>Self-Assessment</t>
  </si>
  <si>
    <t>Name:</t>
  </si>
  <si>
    <t>Level:</t>
  </si>
  <si>
    <t>Competence Elements</t>
  </si>
  <si>
    <t>Knowledge</t>
  </si>
  <si>
    <t xml:space="preserve">  Notes, comments, evidences
(optional; for candidate use)</t>
  </si>
  <si>
    <t>Perspective Competence Elements</t>
  </si>
  <si>
    <t>4.3.1</t>
  </si>
  <si>
    <t>Strategy</t>
  </si>
  <si>
    <t>4.3.2</t>
  </si>
  <si>
    <t>Governance, structures and processes</t>
  </si>
  <si>
    <t>4.3.3</t>
  </si>
  <si>
    <t>Compliance, standards and regulations</t>
  </si>
  <si>
    <t>4.3.4</t>
  </si>
  <si>
    <t>Power and interest</t>
  </si>
  <si>
    <t>4.3.5</t>
  </si>
  <si>
    <t>Culture and values</t>
  </si>
  <si>
    <t>Answers at 4-5 total:</t>
  </si>
  <si>
    <t>Personal Competence Elements</t>
  </si>
  <si>
    <t>4.4.1</t>
  </si>
  <si>
    <t>Self-reflection and self-management</t>
  </si>
  <si>
    <t>4.4.2</t>
  </si>
  <si>
    <t>Personal integrity and reliability</t>
  </si>
  <si>
    <t>4.4.3</t>
  </si>
  <si>
    <t>Personal communication</t>
  </si>
  <si>
    <t>4.4.4</t>
  </si>
  <si>
    <t>Relations and engagement</t>
  </si>
  <si>
    <t>4.4.5</t>
  </si>
  <si>
    <t>Leadership</t>
  </si>
  <si>
    <t>4.4.6</t>
  </si>
  <si>
    <t>Teamwork</t>
  </si>
  <si>
    <t>4.4.7</t>
  </si>
  <si>
    <t>Conflict and crisis</t>
  </si>
  <si>
    <t>4.4.8</t>
  </si>
  <si>
    <t>Resourcefulness</t>
  </si>
  <si>
    <t>4.4.9</t>
  </si>
  <si>
    <t>Negotiation</t>
  </si>
  <si>
    <t>4.4.10</t>
  </si>
  <si>
    <t>Results orientation</t>
  </si>
  <si>
    <t>Practice Competence Elements</t>
  </si>
  <si>
    <t>4.5.1</t>
  </si>
  <si>
    <t>Project design</t>
  </si>
  <si>
    <t>4.5.2</t>
  </si>
  <si>
    <t>Requirements and objectives</t>
  </si>
  <si>
    <t>4.5.3</t>
  </si>
  <si>
    <t>Scope</t>
  </si>
  <si>
    <t>4.5.4</t>
  </si>
  <si>
    <t>Time</t>
  </si>
  <si>
    <t>4.5.5</t>
  </si>
  <si>
    <t>Organization and information</t>
  </si>
  <si>
    <t>4.5.6</t>
  </si>
  <si>
    <t>Quality</t>
  </si>
  <si>
    <t>4.5.7</t>
  </si>
  <si>
    <t>Finance</t>
  </si>
  <si>
    <t>4.5.8</t>
  </si>
  <si>
    <t>Resources</t>
  </si>
  <si>
    <t>4.5.9</t>
  </si>
  <si>
    <t>Procurement</t>
  </si>
  <si>
    <t>4.5.10</t>
  </si>
  <si>
    <t>Plan and control</t>
  </si>
  <si>
    <t>4.5.11</t>
  </si>
  <si>
    <t>Risk and opportunity</t>
  </si>
  <si>
    <t>4.5.12</t>
  </si>
  <si>
    <t>Stakeholders</t>
  </si>
  <si>
    <t>4.5.13</t>
  </si>
  <si>
    <t>Change and transformation</t>
  </si>
  <si>
    <t>4 = Good</t>
  </si>
  <si>
    <t>3 = Very satisfactory</t>
  </si>
  <si>
    <t>2 = Satisfactory</t>
  </si>
  <si>
    <t>1 = Weak</t>
  </si>
  <si>
    <t>Tyhjä</t>
  </si>
  <si>
    <t>Note: Self-Assessment scores are for information only, they are not used in assessment.</t>
  </si>
  <si>
    <t>Solun D5 teksti</t>
  </si>
  <si>
    <t>I can provide clear and honest assessment of my knowledge about this competence element.</t>
  </si>
  <si>
    <t>I can provide clear and honest assessment of my skills and abilities for this competence element in a project of sufficient complexity for the level I am applying for.</t>
  </si>
  <si>
    <t>I can provide clear and honest assessment of my skills and abilities for this competence element in a programme of sufficient complexity for the level I am applying for.</t>
  </si>
  <si>
    <t>I can provide clear and honest assessment of my skills and abilities for this competence element in a portfolio of sufficient complexity for the level I am applying for.</t>
  </si>
  <si>
    <t>Notes, comments, evidences</t>
  </si>
  <si>
    <r>
      <rPr>
        <b/>
        <sz val="16"/>
        <color indexed="8"/>
        <rFont val="Calibri"/>
        <family val="2"/>
        <scheme val="minor"/>
      </rPr>
      <t>Summary</t>
    </r>
    <r>
      <rPr>
        <sz val="20"/>
        <color indexed="8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             5 = Excellent</t>
    </r>
  </si>
  <si>
    <t>Continuous self-development</t>
  </si>
  <si>
    <t>E. Continuous self-development</t>
  </si>
  <si>
    <t>I have educated myself during the past validity period of my IPMA certification in following methods.</t>
  </si>
  <si>
    <t>Trainings</t>
  </si>
  <si>
    <t>Select 1-3 most relevant competence elements</t>
  </si>
  <si>
    <t>Name of the training</t>
  </si>
  <si>
    <t>Short description of the content</t>
  </si>
  <si>
    <t>Date
mm/yyyy</t>
  </si>
  <si>
    <t>Duration hours</t>
  </si>
  <si>
    <t>1. competence element</t>
  </si>
  <si>
    <t>2. competence element</t>
  </si>
  <si>
    <t>3. competence element</t>
  </si>
  <si>
    <t>Work as a trainer</t>
  </si>
  <si>
    <t>Name of the training session</t>
  </si>
  <si>
    <t>Conferences and other project management events</t>
  </si>
  <si>
    <t>Name of the event</t>
  </si>
  <si>
    <t>Presentations I attended</t>
  </si>
  <si>
    <t>Experience sharing</t>
  </si>
  <si>
    <t>Sharing session</t>
  </si>
  <si>
    <t>Topics discussed</t>
  </si>
  <si>
    <t>Self-study</t>
  </si>
  <si>
    <t>Source</t>
  </si>
  <si>
    <t>Content</t>
  </si>
  <si>
    <t>Total hours</t>
  </si>
  <si>
    <t>/175 h</t>
  </si>
  <si>
    <t>Summary</t>
  </si>
  <si>
    <t>A short description of lessons learnt and benefits you got from actions listed above.</t>
  </si>
  <si>
    <t>Lessons learned</t>
  </si>
  <si>
    <t>Benefits in practise</t>
  </si>
  <si>
    <t>Result orientation</t>
  </si>
  <si>
    <t>Design</t>
  </si>
  <si>
    <t>Requirements, objectives and benefits</t>
  </si>
  <si>
    <t>Organisation and information</t>
  </si>
  <si>
    <t>Procurement and partnership</t>
  </si>
  <si>
    <t>Risk and opportunities</t>
  </si>
  <si>
    <t>Select and balance</t>
  </si>
  <si>
    <r>
      <t xml:space="preserve">Instructions
</t>
    </r>
    <r>
      <rPr>
        <sz val="11"/>
        <color indexed="8"/>
        <rFont val="Calibri (Body)"/>
      </rPr>
      <t>More information about certification can be asked</t>
    </r>
    <r>
      <rPr>
        <sz val="11"/>
        <color theme="1"/>
        <rFont val="Calibri"/>
        <family val="2"/>
        <scheme val="minor"/>
      </rPr>
      <t>:</t>
    </r>
    <r>
      <rPr>
        <sz val="11"/>
        <color indexed="8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sertifiointi@pry.fi</t>
    </r>
  </si>
  <si>
    <t>Select the number which describes best your knowledge or Skills and Ability: 
5 = Excellent
4 = Good
3 = Very satisfactory
2 = Satisfactory
1 = Weak
"Honest assessment" means, that you can present an evidence that proves your own assessment, which is:
•  From essential parts, it is more likely to be true than not
•  So clear that there is no significant doubt about it
•  Strong enough to create confidence of your capabilities
Evidence can be literal (exam result, plan, report e.g.) or oral (in the interview).</t>
  </si>
  <si>
    <t xml:space="preserve">This form describes the continuous self-development during the past validity period of the IPMA certification.
Continuous self-development has been divided to following subsections: trainings, work as a trainer, conferences and other project management events, experience sharing and self study.
From each entry, please enter all requested information. Also select 1-3 most relevant competence elements related to this entry.
In addition, complete a brief summary of the lessons learned and how these learnings have been used in practice.
</t>
  </si>
  <si>
    <t>Competence elements</t>
  </si>
  <si>
    <t>Fill up the Self-Assessment with your own best evaluation of IPMA® compentece elements .</t>
  </si>
  <si>
    <t>Evaluation</t>
  </si>
  <si>
    <t>Certificate to renew and domain</t>
  </si>
  <si>
    <t xml:space="preserve">Domain: </t>
  </si>
  <si>
    <t>Sertificate number:</t>
  </si>
  <si>
    <t>Validity date (dd.mm.yyyy):</t>
  </si>
  <si>
    <t>B. Personal data</t>
  </si>
  <si>
    <t>Surname</t>
  </si>
  <si>
    <t>First name</t>
  </si>
  <si>
    <t>Email address</t>
  </si>
  <si>
    <t>Telephone number</t>
  </si>
  <si>
    <t>C. References</t>
  </si>
  <si>
    <t>The following individuals can be contacted for further information regarding my practical experience and background in the domain.</t>
  </si>
  <si>
    <t>NOTE! One of the references indicated below has to be the applicant’s foreman or the customer of the reference project / programme.</t>
  </si>
  <si>
    <t>Company</t>
  </si>
  <si>
    <r>
      <t xml:space="preserve">More information about certification: </t>
    </r>
    <r>
      <rPr>
        <b/>
        <sz val="8"/>
        <color theme="1"/>
        <rFont val="Arial"/>
        <family val="2"/>
      </rPr>
      <t>sertifiointi(at)pry.fi</t>
    </r>
  </si>
  <si>
    <t>IPMA® Level D</t>
  </si>
  <si>
    <t>Select the Domain and enter number and validity date of the certificate.</t>
  </si>
  <si>
    <t>Certification to renew and domain</t>
  </si>
  <si>
    <t>Personal data</t>
  </si>
  <si>
    <t>Fill up needed personal data</t>
  </si>
  <si>
    <t>Column named  Notes, comments, evidences can be used as a reminder for yourself  or left empty.</t>
  </si>
  <si>
    <t>References</t>
  </si>
  <si>
    <t xml:space="preserve">Contact information of the references. Asessors can contact to these references to validate information provided by the applicant. </t>
  </si>
  <si>
    <t>Application</t>
  </si>
  <si>
    <t>IPMA® Certificate Renewal Application, Appendix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</si>
</sst>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1"/>
      <scheme val="minor"/>
    </font>
    <font>
      <b/>
      <sz val="16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 (Body)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>
      <alignment horizontal="left" vertical="center"/>
    </xf>
  </cellStyleXfs>
  <cellXfs count="144">
    <xf numFmtId="0" fontId="0" fillId="0" borderId="0" xfId="0"/>
    <xf numFmtId="0" fontId="4" fillId="0" borderId="0" xfId="0" applyFont="1"/>
    <xf numFmtId="0" fontId="7" fillId="0" borderId="0" xfId="2" applyFont="1" applyAlignment="1">
      <alignment vertic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1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0" fontId="0" fillId="2" borderId="2" xfId="0" applyFill="1" applyBorder="1" applyAlignment="1">
      <alignment horizontal="right"/>
    </xf>
    <xf numFmtId="0" fontId="8" fillId="0" borderId="0" xfId="3">
      <alignment horizontal="left" vertical="center"/>
    </xf>
    <xf numFmtId="0" fontId="4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/>
    <xf numFmtId="0" fontId="5" fillId="2" borderId="0" xfId="1" applyFill="1" applyBorder="1" applyAlignment="1">
      <alignment horizontal="right"/>
    </xf>
    <xf numFmtId="0" fontId="2" fillId="3" borderId="25" xfId="0" applyFont="1" applyFill="1" applyBorder="1" applyAlignment="1">
      <alignment vertical="top"/>
    </xf>
    <xf numFmtId="0" fontId="5" fillId="2" borderId="0" xfId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3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0" xfId="2" applyFont="1" applyFill="1" applyAlignment="1">
      <alignment vertical="center"/>
    </xf>
    <xf numFmtId="0" fontId="0" fillId="3" borderId="5" xfId="2" applyFont="1" applyFill="1" applyBorder="1" applyAlignment="1" applyProtection="1">
      <alignment horizontal="center" vertical="center"/>
      <protection locked="0"/>
    </xf>
    <xf numFmtId="0" fontId="0" fillId="2" borderId="6" xfId="2" applyFont="1" applyFill="1" applyBorder="1" applyAlignment="1">
      <alignment vertical="center"/>
    </xf>
    <xf numFmtId="0" fontId="0" fillId="3" borderId="12" xfId="2" applyFont="1" applyFill="1" applyBorder="1" applyAlignment="1" applyProtection="1">
      <alignment horizontal="center" vertical="center"/>
      <protection locked="0"/>
    </xf>
    <xf numFmtId="1" fontId="0" fillId="2" borderId="13" xfId="3" applyNumberFormat="1" applyFont="1" applyFill="1" applyBorder="1" applyAlignment="1">
      <alignment vertical="center"/>
    </xf>
    <xf numFmtId="1" fontId="0" fillId="2" borderId="0" xfId="3" applyNumberFormat="1" applyFont="1" applyFill="1" applyAlignment="1">
      <alignment horizontal="center" vertical="center"/>
    </xf>
    <xf numFmtId="0" fontId="0" fillId="3" borderId="9" xfId="2" applyFont="1" applyFill="1" applyBorder="1" applyAlignment="1" applyProtection="1">
      <alignment horizontal="center" vertical="center"/>
      <protection locked="0"/>
    </xf>
    <xf numFmtId="0" fontId="0" fillId="0" borderId="0" xfId="3" applyFont="1">
      <alignment horizontal="left" vertical="center"/>
    </xf>
    <xf numFmtId="0" fontId="16" fillId="0" borderId="0" xfId="0" applyFont="1" applyAlignment="1">
      <alignment horizontal="left" vertical="center"/>
    </xf>
    <xf numFmtId="0" fontId="1" fillId="2" borderId="0" xfId="0" applyFont="1" applyFill="1" applyAlignment="1">
      <alignment wrapText="1"/>
    </xf>
    <xf numFmtId="0" fontId="3" fillId="2" borderId="17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0" fontId="0" fillId="2" borderId="0" xfId="0" applyFill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18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49" fontId="0" fillId="3" borderId="30" xfId="2" applyNumberFormat="1" applyFont="1" applyFill="1" applyBorder="1" applyAlignment="1" applyProtection="1">
      <alignment vertical="center" wrapText="1"/>
      <protection locked="0"/>
    </xf>
    <xf numFmtId="0" fontId="0" fillId="3" borderId="30" xfId="2" applyFont="1" applyFill="1" applyBorder="1" applyAlignment="1" applyProtection="1">
      <alignment vertical="center" wrapText="1"/>
      <protection locked="0"/>
    </xf>
    <xf numFmtId="49" fontId="0" fillId="3" borderId="33" xfId="2" applyNumberFormat="1" applyFont="1" applyFill="1" applyBorder="1" applyAlignment="1" applyProtection="1">
      <alignment vertical="center" wrapText="1"/>
      <protection locked="0"/>
    </xf>
    <xf numFmtId="0" fontId="0" fillId="3" borderId="33" xfId="2" applyFont="1" applyFill="1" applyBorder="1" applyAlignment="1" applyProtection="1">
      <alignment vertical="center" wrapText="1"/>
      <protection locked="0"/>
    </xf>
    <xf numFmtId="49" fontId="0" fillId="3" borderId="37" xfId="2" applyNumberFormat="1" applyFont="1" applyFill="1" applyBorder="1" applyAlignment="1" applyProtection="1">
      <alignment vertical="center" wrapText="1"/>
      <protection locked="0"/>
    </xf>
    <xf numFmtId="0" fontId="0" fillId="3" borderId="37" xfId="2" applyFont="1" applyFill="1" applyBorder="1" applyAlignment="1" applyProtection="1">
      <alignment vertical="center" wrapText="1"/>
      <protection locked="0"/>
    </xf>
    <xf numFmtId="0" fontId="3" fillId="2" borderId="0" xfId="0" applyFont="1" applyFill="1"/>
    <xf numFmtId="0" fontId="20" fillId="0" borderId="0" xfId="0" applyFont="1"/>
    <xf numFmtId="0" fontId="0" fillId="3" borderId="26" xfId="0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top" wrapText="1"/>
    </xf>
    <xf numFmtId="0" fontId="1" fillId="2" borderId="0" xfId="0" applyFont="1" applyFill="1"/>
    <xf numFmtId="0" fontId="24" fillId="0" borderId="0" xfId="0" applyFont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1" fillId="2" borderId="0" xfId="0" applyFont="1" applyFill="1" applyProtection="1">
      <protection locked="0"/>
    </xf>
    <xf numFmtId="0" fontId="0" fillId="2" borderId="0" xfId="0" applyFill="1" applyAlignment="1">
      <alignment horizontal="left" vertical="top"/>
    </xf>
    <xf numFmtId="49" fontId="0" fillId="3" borderId="13" xfId="2" applyNumberFormat="1" applyFont="1" applyFill="1" applyBorder="1" applyAlignment="1" applyProtection="1">
      <alignment horizontal="left" vertical="top"/>
      <protection locked="0"/>
    </xf>
    <xf numFmtId="0" fontId="27" fillId="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42" xfId="0" applyBorder="1"/>
    <xf numFmtId="0" fontId="0" fillId="0" borderId="43" xfId="0" applyBorder="1"/>
    <xf numFmtId="0" fontId="2" fillId="2" borderId="0" xfId="2" applyFont="1" applyFill="1" applyAlignment="1">
      <alignment vertical="center"/>
    </xf>
    <xf numFmtId="0" fontId="0" fillId="3" borderId="45" xfId="0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/>
    </xf>
    <xf numFmtId="0" fontId="17" fillId="3" borderId="16" xfId="0" applyFont="1" applyFill="1" applyBorder="1" applyAlignment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17" fillId="3" borderId="19" xfId="0" applyFont="1" applyFill="1" applyBorder="1" applyAlignment="1">
      <alignment horizontal="left" vertical="top" wrapText="1"/>
    </xf>
    <xf numFmtId="0" fontId="17" fillId="3" borderId="20" xfId="0" applyFont="1" applyFill="1" applyBorder="1" applyAlignment="1">
      <alignment horizontal="left" vertical="top" wrapText="1"/>
    </xf>
    <xf numFmtId="0" fontId="2" fillId="3" borderId="46" xfId="0" applyFont="1" applyFill="1" applyBorder="1" applyAlignment="1">
      <alignment horizontal="left" vertical="top" wrapText="1"/>
    </xf>
    <xf numFmtId="0" fontId="2" fillId="3" borderId="47" xfId="0" applyFont="1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0" fillId="3" borderId="24" xfId="0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/>
    </xf>
    <xf numFmtId="0" fontId="2" fillId="3" borderId="23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0" fillId="3" borderId="1" xfId="2" applyFont="1" applyFill="1" applyBorder="1" applyAlignment="1" applyProtection="1">
      <alignment horizontal="left" vertical="top"/>
      <protection locked="0"/>
    </xf>
    <xf numFmtId="0" fontId="0" fillId="3" borderId="3" xfId="2" applyFont="1" applyFill="1" applyBorder="1" applyAlignment="1" applyProtection="1">
      <alignment horizontal="left" vertical="top"/>
      <protection locked="0"/>
    </xf>
    <xf numFmtId="14" fontId="0" fillId="3" borderId="1" xfId="2" applyNumberFormat="1" applyFont="1" applyFill="1" applyBorder="1" applyAlignment="1" applyProtection="1">
      <alignment horizontal="left" vertical="top"/>
      <protection locked="0"/>
    </xf>
    <xf numFmtId="14" fontId="0" fillId="3" borderId="3" xfId="2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3" borderId="2" xfId="2" applyFont="1" applyFill="1" applyBorder="1" applyAlignment="1" applyProtection="1">
      <alignment horizontal="left" vertical="top"/>
      <protection locked="0"/>
    </xf>
    <xf numFmtId="49" fontId="0" fillId="3" borderId="1" xfId="2" applyNumberFormat="1" applyFont="1" applyFill="1" applyBorder="1" applyAlignment="1" applyProtection="1">
      <alignment horizontal="left" vertical="top"/>
      <protection locked="0"/>
    </xf>
    <xf numFmtId="49" fontId="0" fillId="3" borderId="2" xfId="2" applyNumberFormat="1" applyFont="1" applyFill="1" applyBorder="1" applyAlignment="1" applyProtection="1">
      <alignment horizontal="left" vertical="top"/>
      <protection locked="0"/>
    </xf>
    <xf numFmtId="49" fontId="0" fillId="3" borderId="3" xfId="2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4" fillId="2" borderId="0" xfId="0" applyFont="1" applyFill="1"/>
    <xf numFmtId="0" fontId="0" fillId="2" borderId="0" xfId="0" applyFill="1" applyAlignment="1">
      <alignment vertical="top" wrapText="1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3" borderId="7" xfId="2" applyFont="1" applyFill="1" applyBorder="1" applyAlignment="1" applyProtection="1">
      <alignment vertical="center" wrapText="1"/>
      <protection locked="0"/>
    </xf>
    <xf numFmtId="0" fontId="0" fillId="3" borderId="8" xfId="2" applyFont="1" applyFill="1" applyBorder="1" applyAlignment="1" applyProtection="1">
      <alignment vertical="center" wrapText="1"/>
      <protection locked="0"/>
    </xf>
    <xf numFmtId="0" fontId="0" fillId="3" borderId="9" xfId="2" applyFont="1" applyFill="1" applyBorder="1" applyAlignment="1" applyProtection="1">
      <alignment vertical="center" wrapText="1"/>
      <protection locked="0"/>
    </xf>
    <xf numFmtId="0" fontId="0" fillId="3" borderId="10" xfId="2" applyFont="1" applyFill="1" applyBorder="1" applyAlignment="1" applyProtection="1">
      <alignment vertical="center" wrapText="1"/>
      <protection locked="0"/>
    </xf>
    <xf numFmtId="0" fontId="0" fillId="3" borderId="4" xfId="2" applyFont="1" applyFill="1" applyBorder="1" applyAlignment="1" applyProtection="1">
      <alignment vertical="center" wrapText="1"/>
      <protection locked="0"/>
    </xf>
    <xf numFmtId="0" fontId="0" fillId="3" borderId="11" xfId="2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3" borderId="31" xfId="2" applyFont="1" applyFill="1" applyBorder="1" applyAlignment="1" applyProtection="1">
      <alignment horizontal="left" vertical="top" wrapText="1"/>
      <protection locked="0"/>
    </xf>
    <xf numFmtId="0" fontId="0" fillId="3" borderId="8" xfId="2" applyFont="1" applyFill="1" applyBorder="1" applyAlignment="1" applyProtection="1">
      <alignment horizontal="left" vertical="top" wrapText="1"/>
      <protection locked="0"/>
    </xf>
    <xf numFmtId="0" fontId="0" fillId="3" borderId="32" xfId="2" applyFont="1" applyFill="1" applyBorder="1" applyAlignment="1" applyProtection="1">
      <alignment horizontal="left" vertical="top" wrapText="1"/>
      <protection locked="0"/>
    </xf>
    <xf numFmtId="0" fontId="0" fillId="3" borderId="27" xfId="2" applyFont="1" applyFill="1" applyBorder="1" applyAlignment="1" applyProtection="1">
      <alignment horizontal="left" vertical="top" wrapText="1"/>
      <protection locked="0"/>
    </xf>
    <xf numFmtId="0" fontId="0" fillId="3" borderId="28" xfId="2" applyFont="1" applyFill="1" applyBorder="1" applyAlignment="1" applyProtection="1">
      <alignment horizontal="left" vertical="top" wrapText="1"/>
      <protection locked="0"/>
    </xf>
    <xf numFmtId="0" fontId="0" fillId="3" borderId="29" xfId="2" applyFont="1" applyFill="1" applyBorder="1" applyAlignment="1" applyProtection="1">
      <alignment horizontal="left" vertical="top" wrapText="1"/>
      <protection locked="0"/>
    </xf>
    <xf numFmtId="0" fontId="0" fillId="3" borderId="34" xfId="2" applyFont="1" applyFill="1" applyBorder="1" applyAlignment="1" applyProtection="1">
      <alignment horizontal="left" vertical="top" wrapText="1"/>
      <protection locked="0"/>
    </xf>
    <xf numFmtId="0" fontId="0" fillId="3" borderId="35" xfId="2" applyFont="1" applyFill="1" applyBorder="1" applyAlignment="1" applyProtection="1">
      <alignment horizontal="left" vertical="top" wrapText="1"/>
      <protection locked="0"/>
    </xf>
    <xf numFmtId="0" fontId="0" fillId="3" borderId="36" xfId="2" applyFont="1" applyFill="1" applyBorder="1" applyAlignment="1" applyProtection="1">
      <alignment horizontal="left" vertical="top" wrapText="1"/>
      <protection locked="0"/>
    </xf>
    <xf numFmtId="0" fontId="0" fillId="3" borderId="27" xfId="2" applyFont="1" applyFill="1" applyBorder="1" applyAlignment="1" applyProtection="1">
      <alignment horizontal="left" vertical="top" wrapText="1" shrinkToFit="1"/>
      <protection locked="0"/>
    </xf>
    <xf numFmtId="0" fontId="0" fillId="3" borderId="28" xfId="2" applyFont="1" applyFill="1" applyBorder="1" applyAlignment="1" applyProtection="1">
      <alignment horizontal="left" vertical="top" wrapText="1" shrinkToFit="1"/>
      <protection locked="0"/>
    </xf>
    <xf numFmtId="0" fontId="12" fillId="2" borderId="38" xfId="0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 wrapText="1"/>
    </xf>
    <xf numFmtId="0" fontId="0" fillId="3" borderId="39" xfId="2" applyFont="1" applyFill="1" applyBorder="1" applyAlignment="1" applyProtection="1">
      <alignment horizontal="left" vertical="top" wrapText="1"/>
      <protection locked="0"/>
    </xf>
    <xf numFmtId="0" fontId="0" fillId="3" borderId="40" xfId="2" applyFont="1" applyFill="1" applyBorder="1" applyAlignment="1" applyProtection="1">
      <alignment horizontal="left" vertical="top" wrapText="1"/>
      <protection locked="0"/>
    </xf>
    <xf numFmtId="0" fontId="0" fillId="3" borderId="41" xfId="2" applyFont="1" applyFill="1" applyBorder="1" applyAlignment="1" applyProtection="1">
      <alignment horizontal="left" vertical="top" wrapText="1"/>
      <protection locked="0"/>
    </xf>
    <xf numFmtId="0" fontId="0" fillId="3" borderId="42" xfId="2" applyFont="1" applyFill="1" applyBorder="1" applyAlignment="1" applyProtection="1">
      <alignment horizontal="left" vertical="top" wrapText="1"/>
      <protection locked="0"/>
    </xf>
    <xf numFmtId="0" fontId="0" fillId="3" borderId="0" xfId="2" applyFont="1" applyFill="1" applyAlignment="1" applyProtection="1">
      <alignment horizontal="left" vertical="top" wrapText="1"/>
      <protection locked="0"/>
    </xf>
    <xf numFmtId="0" fontId="0" fillId="3" borderId="43" xfId="2" applyFont="1" applyFill="1" applyBorder="1" applyAlignment="1" applyProtection="1">
      <alignment horizontal="left" vertical="top" wrapText="1"/>
      <protection locked="0"/>
    </xf>
    <xf numFmtId="0" fontId="0" fillId="3" borderId="14" xfId="2" applyFont="1" applyFill="1" applyBorder="1" applyAlignment="1" applyProtection="1">
      <alignment horizontal="left" vertical="top" wrapText="1"/>
      <protection locked="0"/>
    </xf>
    <xf numFmtId="0" fontId="0" fillId="3" borderId="38" xfId="2" applyFont="1" applyFill="1" applyBorder="1" applyAlignment="1" applyProtection="1">
      <alignment horizontal="left" vertical="top" wrapText="1"/>
      <protection locked="0"/>
    </xf>
    <xf numFmtId="0" fontId="0" fillId="3" borderId="15" xfId="2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top"/>
    </xf>
  </cellXfs>
  <cellStyles count="4">
    <cellStyle name="Hyperlinkki" xfId="1" builtinId="8"/>
    <cellStyle name="ICRHB Normal" xfId="3" xr:uid="{00000000-0005-0000-0000-000001000000}"/>
    <cellStyle name="Normaali" xfId="0" builtinId="0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57150</xdr:rowOff>
    </xdr:from>
    <xdr:to>
      <xdr:col>8</xdr:col>
      <xdr:colOff>266700</xdr:colOff>
      <xdr:row>3</xdr:row>
      <xdr:rowOff>161925</xdr:rowOff>
    </xdr:to>
    <xdr:pic>
      <xdr:nvPicPr>
        <xdr:cNvPr id="2" name="Kuva 2" descr="IPMA_logo_S">
          <a:extLst>
            <a:ext uri="{FF2B5EF4-FFF2-40B4-BE49-F238E27FC236}">
              <a16:creationId xmlns:a16="http://schemas.microsoft.com/office/drawing/2014/main" id="{80F7E89C-8998-8C44-B25C-95A7A56E90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57150"/>
          <a:ext cx="88455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88900</xdr:colOff>
      <xdr:row>0</xdr:row>
      <xdr:rowOff>127000</xdr:rowOff>
    </xdr:from>
    <xdr:to>
      <xdr:col>0</xdr:col>
      <xdr:colOff>88900</xdr:colOff>
      <xdr:row>4</xdr:row>
      <xdr:rowOff>50800</xdr:rowOff>
    </xdr:to>
    <xdr:pic>
      <xdr:nvPicPr>
        <xdr:cNvPr id="3" name="Kuva 1">
          <a:extLst>
            <a:ext uri="{FF2B5EF4-FFF2-40B4-BE49-F238E27FC236}">
              <a16:creationId xmlns:a16="http://schemas.microsoft.com/office/drawing/2014/main" id="{13363669-AE6C-A745-97B4-EAEF03A2B07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02" t="-7528" r="-3385" b="-8603"/>
        <a:stretch/>
      </xdr:blipFill>
      <xdr:spPr bwMode="auto">
        <a:xfrm>
          <a:off x="88900" y="127000"/>
          <a:ext cx="17653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zoomScale="102" zoomScaleNormal="102" zoomScalePageLayoutView="102" workbookViewId="0">
      <selection activeCell="A3" sqref="A3:A4"/>
    </sheetView>
  </sheetViews>
  <sheetFormatPr defaultColWidth="0" defaultRowHeight="0" customHeight="1" zeroHeight="1"/>
  <cols>
    <col min="1" max="1" width="20.28515625" customWidth="1"/>
    <col min="2" max="2" width="65.28515625" customWidth="1"/>
    <col min="3" max="3" width="1.42578125" customWidth="1"/>
    <col min="4" max="4" width="23.28515625" customWidth="1"/>
    <col min="5" max="5" width="65.28515625" customWidth="1"/>
    <col min="6" max="6" width="1.42578125" style="4" customWidth="1"/>
    <col min="7" max="7" width="23.28515625" customWidth="1"/>
    <col min="8" max="8" width="42.85546875" customWidth="1"/>
    <col min="9" max="9" width="1.85546875" customWidth="1"/>
    <col min="10" max="16384" width="2.7109375" hidden="1"/>
  </cols>
  <sheetData>
    <row r="1" spans="1:9" s="12" customFormat="1" ht="54" customHeight="1">
      <c r="A1" s="85" t="s">
        <v>115</v>
      </c>
      <c r="B1" s="86"/>
      <c r="C1" s="45"/>
      <c r="D1" s="45"/>
      <c r="E1" s="45"/>
      <c r="F1" s="11"/>
      <c r="G1" s="42"/>
      <c r="I1" s="11"/>
    </row>
    <row r="2" spans="1:9" ht="21.75" thickBot="1">
      <c r="A2" s="13" t="s">
        <v>143</v>
      </c>
      <c r="B2" s="13"/>
      <c r="C2" s="13"/>
      <c r="D2" s="13" t="s">
        <v>0</v>
      </c>
      <c r="E2" s="13"/>
      <c r="F2" s="13"/>
      <c r="G2" s="45" t="s">
        <v>79</v>
      </c>
      <c r="H2" s="14"/>
      <c r="I2" s="13"/>
    </row>
    <row r="3" spans="1:9" ht="14.45" customHeight="1">
      <c r="A3" s="89" t="s">
        <v>137</v>
      </c>
      <c r="B3" s="87" t="s">
        <v>136</v>
      </c>
      <c r="C3" s="59"/>
      <c r="D3" s="88" t="s">
        <v>118</v>
      </c>
      <c r="E3" s="87" t="s">
        <v>119</v>
      </c>
      <c r="G3" s="77" t="s">
        <v>117</v>
      </c>
      <c r="H3" s="78"/>
      <c r="I3" s="4"/>
    </row>
    <row r="4" spans="1:9" ht="15.95" customHeight="1">
      <c r="A4" s="90"/>
      <c r="B4" s="75"/>
      <c r="C4" s="59"/>
      <c r="D4" s="76"/>
      <c r="E4" s="75"/>
      <c r="G4" s="79"/>
      <c r="H4" s="80"/>
      <c r="I4" s="4"/>
    </row>
    <row r="5" spans="1:9" s="12" customFormat="1" ht="36.950000000000003" customHeight="1">
      <c r="A5" s="15" t="s">
        <v>138</v>
      </c>
      <c r="B5" s="57" t="s">
        <v>139</v>
      </c>
      <c r="C5" s="60"/>
      <c r="D5" s="76" t="s">
        <v>120</v>
      </c>
      <c r="E5" s="75" t="s">
        <v>116</v>
      </c>
      <c r="F5" s="58"/>
      <c r="G5" s="79"/>
      <c r="H5" s="80"/>
      <c r="I5" s="58"/>
    </row>
    <row r="6" spans="1:9" ht="173.1" customHeight="1">
      <c r="A6" s="81" t="s">
        <v>141</v>
      </c>
      <c r="B6" s="83" t="s">
        <v>142</v>
      </c>
      <c r="C6" s="59"/>
      <c r="D6" s="76"/>
      <c r="E6" s="75"/>
      <c r="G6" s="79"/>
      <c r="H6" s="80"/>
      <c r="I6" s="4"/>
    </row>
    <row r="7" spans="1:9" ht="33" customHeight="1" thickBot="1">
      <c r="A7" s="82"/>
      <c r="B7" s="84"/>
      <c r="C7" s="59"/>
      <c r="D7" s="74" t="s">
        <v>77</v>
      </c>
      <c r="E7" s="73" t="s">
        <v>140</v>
      </c>
      <c r="G7" s="43"/>
      <c r="H7" s="44"/>
      <c r="I7" s="4"/>
    </row>
    <row r="8" spans="1:9" ht="15.75" hidden="1" customHeight="1" thickBot="1">
      <c r="G8" s="43"/>
      <c r="H8" s="44"/>
      <c r="I8" s="4"/>
    </row>
  </sheetData>
  <sheetProtection algorithmName="SHA-512" hashValue="nRWYv8NeGOucAG/foUqwzU/Yyp0SBkXKVGAvEERjRdFK5uSgkupI4BZr0sSTs6abYf0R001Ad8qGj0SPeUNDTg==" saltValue="cL6FXyFbLuNic4VqxUEKlg==" spinCount="100000" sheet="1" objects="1" scenarios="1" selectLockedCells="1" selectUnlockedCells="1"/>
  <mergeCells count="10">
    <mergeCell ref="A1:B1"/>
    <mergeCell ref="E3:E4"/>
    <mergeCell ref="D3:D4"/>
    <mergeCell ref="A3:A4"/>
    <mergeCell ref="B3:B4"/>
    <mergeCell ref="E5:E6"/>
    <mergeCell ref="D5:D6"/>
    <mergeCell ref="G3:H6"/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EE97-0645-DC48-BD51-3EEBD61705CA}">
  <dimension ref="A1:K31"/>
  <sheetViews>
    <sheetView workbookViewId="0">
      <selection activeCell="G9" sqref="G9:H9"/>
    </sheetView>
  </sheetViews>
  <sheetFormatPr defaultColWidth="0" defaultRowHeight="15" customHeight="1" zeroHeight="1"/>
  <cols>
    <col min="1" max="1" width="1.7109375" style="4" customWidth="1"/>
    <col min="2" max="2" width="9.140625" style="70" customWidth="1"/>
    <col min="3" max="3" width="11.140625" customWidth="1"/>
    <col min="4" max="4" width="9.140625" customWidth="1"/>
    <col min="5" max="5" width="10.28515625" customWidth="1"/>
    <col min="6" max="6" width="0.85546875" customWidth="1"/>
    <col min="7" max="7" width="9.140625" customWidth="1"/>
    <col min="8" max="8" width="12" customWidth="1"/>
    <col min="9" max="9" width="20.7109375" style="71" customWidth="1"/>
    <col min="10" max="10" width="1.7109375" style="4" customWidth="1"/>
    <col min="11" max="11" width="25.140625" hidden="1" customWidth="1"/>
    <col min="12" max="16384" width="27.28515625" hidden="1"/>
  </cols>
  <sheetData>
    <row r="1" spans="2:9">
      <c r="B1" s="61"/>
      <c r="C1" s="61"/>
      <c r="D1" s="61"/>
      <c r="E1" s="61"/>
      <c r="F1" s="61"/>
      <c r="G1" s="61"/>
      <c r="H1" s="61"/>
      <c r="I1" s="61"/>
    </row>
    <row r="2" spans="2:9">
      <c r="B2" s="61"/>
      <c r="C2" s="61"/>
      <c r="D2" s="61"/>
      <c r="E2" s="61"/>
      <c r="F2" s="61"/>
      <c r="G2" s="61"/>
      <c r="H2" s="61"/>
      <c r="I2" s="61"/>
    </row>
    <row r="3" spans="2:9">
      <c r="B3" s="61"/>
      <c r="C3" s="61"/>
      <c r="D3" s="61"/>
      <c r="E3" s="61"/>
      <c r="F3" s="61"/>
      <c r="G3" s="61"/>
      <c r="H3" s="61"/>
      <c r="I3" s="61"/>
    </row>
    <row r="4" spans="2:9">
      <c r="B4" s="61"/>
      <c r="C4" s="61"/>
      <c r="D4" s="61"/>
      <c r="E4" s="61"/>
      <c r="F4" s="61"/>
      <c r="G4" s="61"/>
      <c r="H4" s="61"/>
      <c r="I4" s="61"/>
    </row>
    <row r="5" spans="2:9" ht="23.25">
      <c r="B5" s="62" t="s">
        <v>144</v>
      </c>
      <c r="I5"/>
    </row>
    <row r="6" spans="2:9">
      <c r="B6" s="4"/>
      <c r="C6" s="4"/>
      <c r="D6" s="4"/>
      <c r="E6" s="4"/>
      <c r="F6" s="4"/>
      <c r="G6" s="4"/>
      <c r="H6" s="4"/>
      <c r="I6" s="4"/>
    </row>
    <row r="7" spans="2:9">
      <c r="B7" s="63" t="s">
        <v>121</v>
      </c>
      <c r="C7" s="63"/>
      <c r="D7" s="63"/>
      <c r="E7" s="63"/>
      <c r="F7" s="63"/>
      <c r="G7" s="63"/>
      <c r="H7" s="63"/>
      <c r="I7" s="63"/>
    </row>
    <row r="8" spans="2:9">
      <c r="B8" s="64" t="s">
        <v>2</v>
      </c>
      <c r="C8" s="63"/>
      <c r="D8" s="63"/>
      <c r="E8" s="64" t="s">
        <v>122</v>
      </c>
      <c r="F8" s="63"/>
      <c r="G8" s="63"/>
      <c r="H8" s="63"/>
      <c r="I8" s="63"/>
    </row>
    <row r="9" spans="2:9">
      <c r="B9" s="64"/>
      <c r="C9" s="63" t="s">
        <v>135</v>
      </c>
      <c r="D9" s="63"/>
      <c r="E9" s="63"/>
      <c r="F9" s="65"/>
      <c r="G9" s="91"/>
      <c r="H9" s="92"/>
      <c r="I9" s="58"/>
    </row>
    <row r="10" spans="2:9">
      <c r="B10" s="64"/>
      <c r="C10" s="58"/>
      <c r="D10" s="58"/>
      <c r="E10" s="58"/>
      <c r="F10" s="58"/>
      <c r="G10" s="58"/>
      <c r="H10" s="58"/>
      <c r="I10" s="58"/>
    </row>
    <row r="11" spans="2:9">
      <c r="B11" s="3" t="s">
        <v>123</v>
      </c>
      <c r="C11" s="64"/>
      <c r="D11" s="4"/>
      <c r="E11" s="3" t="s">
        <v>124</v>
      </c>
      <c r="F11" s="4"/>
      <c r="G11" s="4"/>
      <c r="H11" s="4"/>
      <c r="I11" s="4"/>
    </row>
    <row r="12" spans="2:9">
      <c r="B12" s="4"/>
      <c r="C12" s="93"/>
      <c r="D12" s="94"/>
      <c r="E12" s="4"/>
      <c r="F12" s="4"/>
      <c r="G12" s="95"/>
      <c r="H12" s="96"/>
      <c r="I12" s="4"/>
    </row>
    <row r="13" spans="2:9">
      <c r="B13" s="4"/>
      <c r="C13" s="4"/>
      <c r="D13" s="4"/>
      <c r="E13" s="4"/>
      <c r="F13" s="4"/>
      <c r="G13" s="4"/>
      <c r="H13" s="4"/>
      <c r="I13" s="4"/>
    </row>
    <row r="14" spans="2:9">
      <c r="B14" s="3" t="s">
        <v>125</v>
      </c>
      <c r="C14" s="4"/>
      <c r="D14" s="4"/>
      <c r="E14" s="4"/>
      <c r="F14" s="4"/>
      <c r="G14" s="4"/>
      <c r="H14" s="4"/>
      <c r="I14" s="4"/>
    </row>
    <row r="15" spans="2:9">
      <c r="B15" s="97" t="s">
        <v>126</v>
      </c>
      <c r="C15" s="97"/>
      <c r="D15" s="97"/>
      <c r="E15" s="97"/>
      <c r="F15" s="4"/>
      <c r="G15" s="97" t="s">
        <v>127</v>
      </c>
      <c r="H15" s="97"/>
      <c r="I15" s="97"/>
    </row>
    <row r="16" spans="2:9">
      <c r="B16" s="93"/>
      <c r="C16" s="98"/>
      <c r="D16" s="98"/>
      <c r="E16" s="94"/>
      <c r="F16" s="4"/>
      <c r="G16" s="93"/>
      <c r="H16" s="98"/>
      <c r="I16" s="94"/>
    </row>
    <row r="17" spans="2:9">
      <c r="B17" s="97" t="s">
        <v>128</v>
      </c>
      <c r="C17" s="97"/>
      <c r="D17" s="97"/>
      <c r="E17" s="97"/>
      <c r="F17" s="4"/>
      <c r="G17" s="97" t="s">
        <v>129</v>
      </c>
      <c r="H17" s="97"/>
      <c r="I17" s="97"/>
    </row>
    <row r="18" spans="2:9">
      <c r="B18" s="93"/>
      <c r="C18" s="98"/>
      <c r="D18" s="98"/>
      <c r="E18" s="94"/>
      <c r="F18" s="4"/>
      <c r="G18" s="99"/>
      <c r="H18" s="100"/>
      <c r="I18" s="101"/>
    </row>
    <row r="19" spans="2:9" ht="6.75" customHeight="1">
      <c r="B19" s="4"/>
      <c r="C19" s="4"/>
      <c r="D19" s="4"/>
      <c r="E19" s="4"/>
      <c r="F19" s="4"/>
      <c r="G19" s="4"/>
      <c r="H19" s="4"/>
      <c r="I19" s="4"/>
    </row>
    <row r="20" spans="2:9">
      <c r="B20" s="3" t="s">
        <v>130</v>
      </c>
      <c r="C20" s="4"/>
      <c r="D20" s="4"/>
      <c r="E20" s="4"/>
      <c r="F20" s="4"/>
      <c r="G20" s="4"/>
      <c r="H20" s="4"/>
      <c r="I20" s="4"/>
    </row>
    <row r="21" spans="2:9" ht="27" customHeight="1">
      <c r="B21" s="102" t="s">
        <v>131</v>
      </c>
      <c r="C21" s="102"/>
      <c r="D21" s="102"/>
      <c r="E21" s="102"/>
      <c r="F21" s="102"/>
      <c r="G21" s="102"/>
      <c r="H21" s="102"/>
      <c r="I21" s="102"/>
    </row>
    <row r="22" spans="2:9" ht="26.25" customHeight="1">
      <c r="B22" s="103" t="s">
        <v>132</v>
      </c>
      <c r="C22" s="103"/>
      <c r="D22" s="103"/>
      <c r="E22" s="103"/>
      <c r="F22" s="103"/>
      <c r="G22" s="103"/>
      <c r="H22" s="103"/>
      <c r="I22" s="103"/>
    </row>
    <row r="23" spans="2:9">
      <c r="B23" s="104" t="s">
        <v>126</v>
      </c>
      <c r="C23" s="104"/>
      <c r="D23" s="104" t="s">
        <v>127</v>
      </c>
      <c r="E23" s="104"/>
      <c r="F23" s="66"/>
      <c r="G23" s="104" t="s">
        <v>133</v>
      </c>
      <c r="H23" s="104"/>
      <c r="I23" s="66" t="s">
        <v>129</v>
      </c>
    </row>
    <row r="24" spans="2:9">
      <c r="B24" s="93"/>
      <c r="C24" s="94"/>
      <c r="D24" s="93"/>
      <c r="E24" s="94"/>
      <c r="F24" s="66"/>
      <c r="G24" s="93"/>
      <c r="H24" s="94"/>
      <c r="I24" s="67"/>
    </row>
    <row r="25" spans="2:9">
      <c r="B25" s="4"/>
      <c r="C25" s="4"/>
      <c r="D25" s="4"/>
      <c r="E25" s="4"/>
      <c r="F25" s="4"/>
      <c r="G25" s="4"/>
      <c r="H25" s="4"/>
      <c r="I25" s="4"/>
    </row>
    <row r="26" spans="2:9">
      <c r="B26" s="104" t="s">
        <v>126</v>
      </c>
      <c r="C26" s="104"/>
      <c r="D26" s="104" t="s">
        <v>127</v>
      </c>
      <c r="E26" s="104"/>
      <c r="F26" s="66"/>
      <c r="G26" s="104" t="s">
        <v>133</v>
      </c>
      <c r="H26" s="104"/>
      <c r="I26" s="66" t="s">
        <v>129</v>
      </c>
    </row>
    <row r="27" spans="2:9">
      <c r="B27" s="93"/>
      <c r="C27" s="94"/>
      <c r="D27" s="93"/>
      <c r="E27" s="94"/>
      <c r="F27" s="66"/>
      <c r="G27" s="93"/>
      <c r="H27" s="94"/>
      <c r="I27" s="67"/>
    </row>
    <row r="28" spans="2:9">
      <c r="B28" s="4"/>
      <c r="C28" s="4"/>
      <c r="D28" s="4"/>
      <c r="E28" s="4"/>
      <c r="F28" s="4"/>
      <c r="G28" s="4"/>
      <c r="H28" s="4"/>
      <c r="I28" s="4"/>
    </row>
    <row r="29" spans="2:9">
      <c r="B29" s="68" t="s">
        <v>134</v>
      </c>
      <c r="C29" s="4"/>
      <c r="D29" s="4"/>
      <c r="E29" s="4"/>
      <c r="F29" s="4"/>
      <c r="G29" s="4"/>
      <c r="H29" s="4"/>
      <c r="I29" s="4"/>
    </row>
    <row r="30" spans="2:9" ht="25.5" customHeight="1">
      <c r="B30" s="105"/>
      <c r="C30" s="105"/>
      <c r="D30" s="105"/>
      <c r="E30" s="105"/>
      <c r="F30" s="105"/>
      <c r="G30" s="105"/>
      <c r="H30" s="105"/>
      <c r="I30" s="105"/>
    </row>
    <row r="31" spans="2:9" hidden="1">
      <c r="B31" s="69"/>
      <c r="C31" s="4"/>
      <c r="D31" s="4"/>
      <c r="E31" s="4"/>
      <c r="F31" s="4"/>
      <c r="G31" s="4"/>
      <c r="H31" s="4"/>
      <c r="I31" s="4"/>
    </row>
  </sheetData>
  <sheetProtection algorithmName="SHA-512" hashValue="qVqv1+sT/GARiWLNhyhoW/+igkvJ85DTUnl8Nem1RRkr8LCGrPqmK5hVcHXqW+3jn8cYIodpYqvsFwNIGDYzjA==" saltValue="GuMEzZJKi1HKaaIfAA79xA==" spinCount="100000" sheet="1" objects="1" scenarios="1"/>
  <mergeCells count="26">
    <mergeCell ref="B30:I30"/>
    <mergeCell ref="B26:C26"/>
    <mergeCell ref="D26:E26"/>
    <mergeCell ref="G26:H26"/>
    <mergeCell ref="B27:C27"/>
    <mergeCell ref="D27:E27"/>
    <mergeCell ref="G27:H27"/>
    <mergeCell ref="B24:C24"/>
    <mergeCell ref="D24:E24"/>
    <mergeCell ref="G24:H24"/>
    <mergeCell ref="B16:E16"/>
    <mergeCell ref="G16:I16"/>
    <mergeCell ref="B17:E17"/>
    <mergeCell ref="G17:I17"/>
    <mergeCell ref="B18:E18"/>
    <mergeCell ref="G18:I18"/>
    <mergeCell ref="B21:I21"/>
    <mergeCell ref="B22:I22"/>
    <mergeCell ref="B23:C23"/>
    <mergeCell ref="D23:E23"/>
    <mergeCell ref="G23:H23"/>
    <mergeCell ref="G9:H9"/>
    <mergeCell ref="C12:D12"/>
    <mergeCell ref="G12:H12"/>
    <mergeCell ref="B15:E15"/>
    <mergeCell ref="G15:I15"/>
  </mergeCells>
  <dataValidations count="2">
    <dataValidation type="list" allowBlank="1" showInputMessage="1" showErrorMessage="1" sqref="G9:H9" xr:uid="{C6A0B084-002F-F145-A3EA-F4C803D33185}">
      <formula1>"Project, Agile Leader"</formula1>
    </dataValidation>
    <dataValidation type="list" allowBlank="1" showInputMessage="1" showErrorMessage="1" sqref="F9" xr:uid="{DBCCD723-D766-9E46-8235-0F154035915D}">
      <formula1>"Projekti, Ohjelma, Salkku"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2"/>
  <sheetViews>
    <sheetView zoomScale="99" zoomScaleNormal="99" zoomScalePageLayoutView="99" workbookViewId="0">
      <selection activeCell="C7" sqref="C7"/>
    </sheetView>
  </sheetViews>
  <sheetFormatPr defaultColWidth="0" defaultRowHeight="0" customHeight="1" zeroHeight="1"/>
  <cols>
    <col min="1" max="1" width="6.28515625" customWidth="1"/>
    <col min="2" max="2" width="38.7109375" customWidth="1"/>
    <col min="3" max="3" width="9.85546875" bestFit="1" customWidth="1"/>
    <col min="4" max="4" width="1.140625" style="4" customWidth="1"/>
    <col min="5" max="5" width="12.28515625" customWidth="1"/>
    <col min="6" max="6" width="13.28515625" customWidth="1"/>
    <col min="7" max="7" width="29.28515625" customWidth="1"/>
    <col min="8" max="12" width="8.7109375" hidden="1" customWidth="1"/>
    <col min="13" max="13" width="10.7109375" style="2" hidden="1" customWidth="1"/>
    <col min="14" max="14" width="10.7109375" hidden="1"/>
    <col min="15" max="16383" width="8.7109375" hidden="1"/>
    <col min="16384" max="16384" width="10.85546875" hidden="1" customWidth="1"/>
  </cols>
  <sheetData>
    <row r="1" spans="1:13" ht="22.5" customHeight="1">
      <c r="A1" s="106" t="s">
        <v>0</v>
      </c>
      <c r="B1" s="106"/>
      <c r="C1" s="106"/>
      <c r="D1" s="106"/>
      <c r="E1" s="106"/>
      <c r="F1" s="106"/>
      <c r="G1" s="16"/>
      <c r="H1" s="1"/>
      <c r="I1" s="1"/>
      <c r="J1" s="1"/>
      <c r="K1" s="1"/>
      <c r="L1" s="1"/>
    </row>
    <row r="2" spans="1:13" ht="15">
      <c r="A2" s="3" t="s">
        <v>1</v>
      </c>
      <c r="B2" s="3" t="str">
        <f>_xlfn.CONCAT(Application!B16," ",Application!G16)</f>
        <v xml:space="preserve"> </v>
      </c>
      <c r="C2" s="3"/>
      <c r="D2" s="3"/>
      <c r="E2" s="3"/>
      <c r="F2" s="3"/>
      <c r="G2" s="3"/>
    </row>
    <row r="3" spans="1:13" ht="15">
      <c r="A3" s="3" t="s">
        <v>2</v>
      </c>
      <c r="B3" s="72" t="s">
        <v>135</v>
      </c>
      <c r="C3" s="3"/>
      <c r="D3" s="30"/>
      <c r="E3" s="3"/>
      <c r="F3" s="3"/>
      <c r="G3" s="4"/>
    </row>
    <row r="4" spans="1:13" ht="31.5" customHeight="1">
      <c r="B4" s="107" t="str">
        <f>G94</f>
        <v>I can provide clear and honest assessment of my knowledge about this competence element.</v>
      </c>
      <c r="C4" s="107"/>
      <c r="D4" s="107"/>
      <c r="E4" s="107"/>
      <c r="F4" s="107"/>
      <c r="G4" s="107"/>
    </row>
    <row r="5" spans="1:13" s="4" customFormat="1" ht="38.25" customHeight="1">
      <c r="A5" s="108" t="s">
        <v>3</v>
      </c>
      <c r="B5" s="108"/>
      <c r="C5" s="109" t="s">
        <v>4</v>
      </c>
      <c r="D5" s="5"/>
      <c r="E5" s="111" t="s">
        <v>5</v>
      </c>
      <c r="F5" s="111"/>
      <c r="G5" s="111"/>
      <c r="H5" s="5"/>
      <c r="M5" s="6"/>
    </row>
    <row r="6" spans="1:13" s="4" customFormat="1" ht="25.5" customHeight="1">
      <c r="A6" s="3" t="s">
        <v>6</v>
      </c>
      <c r="C6" s="110"/>
      <c r="E6" s="111"/>
      <c r="F6" s="111"/>
      <c r="G6" s="111"/>
      <c r="M6" s="7"/>
    </row>
    <row r="7" spans="1:13" ht="15">
      <c r="A7" s="17" t="s">
        <v>7</v>
      </c>
      <c r="B7" s="18" t="s">
        <v>8</v>
      </c>
      <c r="C7" s="31"/>
      <c r="D7" s="32"/>
      <c r="E7" s="112"/>
      <c r="F7" s="113"/>
      <c r="G7" s="114"/>
    </row>
    <row r="8" spans="1:13" ht="15">
      <c r="A8" s="17" t="s">
        <v>9</v>
      </c>
      <c r="B8" s="18" t="s">
        <v>10</v>
      </c>
      <c r="C8" s="31"/>
      <c r="D8" s="32"/>
      <c r="E8" s="115"/>
      <c r="F8" s="116"/>
      <c r="G8" s="117"/>
    </row>
    <row r="9" spans="1:13" ht="15">
      <c r="A9" s="17" t="s">
        <v>11</v>
      </c>
      <c r="B9" s="18" t="s">
        <v>12</v>
      </c>
      <c r="C9" s="31"/>
      <c r="D9" s="32"/>
      <c r="E9" s="112"/>
      <c r="F9" s="113"/>
      <c r="G9" s="114"/>
    </row>
    <row r="10" spans="1:13" ht="15">
      <c r="A10" s="17" t="s">
        <v>13</v>
      </c>
      <c r="B10" s="18" t="s">
        <v>14</v>
      </c>
      <c r="C10" s="31"/>
      <c r="D10" s="32"/>
      <c r="E10" s="112"/>
      <c r="F10" s="113"/>
      <c r="G10" s="114"/>
    </row>
    <row r="11" spans="1:13" ht="15">
      <c r="A11" s="17" t="s">
        <v>15</v>
      </c>
      <c r="B11" s="18" t="s">
        <v>16</v>
      </c>
      <c r="C11" s="33"/>
      <c r="D11" s="32"/>
      <c r="E11" s="112"/>
      <c r="F11" s="113"/>
      <c r="G11" s="114"/>
    </row>
    <row r="12" spans="1:13" ht="15">
      <c r="A12" s="17"/>
      <c r="B12" s="9" t="s">
        <v>17</v>
      </c>
      <c r="C12" s="34" t="str">
        <f>IF(SUM(C7:C11)=0,"",(COUNTIF(C7:C11,4)+(COUNTIF(C7:C11,5))))</f>
        <v/>
      </c>
      <c r="D12" s="35"/>
      <c r="E12" s="4"/>
      <c r="F12" s="4"/>
      <c r="G12" s="4"/>
      <c r="M12" s="8"/>
    </row>
    <row r="13" spans="1:13" ht="25.5" customHeight="1">
      <c r="A13" s="3" t="s">
        <v>18</v>
      </c>
      <c r="B13" s="4"/>
      <c r="C13" s="4"/>
      <c r="E13" s="4"/>
      <c r="F13" s="4"/>
      <c r="G13" s="4"/>
    </row>
    <row r="14" spans="1:13" ht="15">
      <c r="A14" s="17" t="s">
        <v>19</v>
      </c>
      <c r="B14" s="18" t="s">
        <v>20</v>
      </c>
      <c r="C14" s="31"/>
      <c r="D14" s="32"/>
      <c r="E14" s="112"/>
      <c r="F14" s="113"/>
      <c r="G14" s="114"/>
    </row>
    <row r="15" spans="1:13" ht="15">
      <c r="A15" s="17" t="s">
        <v>21</v>
      </c>
      <c r="B15" s="18" t="s">
        <v>22</v>
      </c>
      <c r="C15" s="31"/>
      <c r="D15" s="32"/>
      <c r="E15" s="112"/>
      <c r="F15" s="113"/>
      <c r="G15" s="114"/>
    </row>
    <row r="16" spans="1:13" ht="15">
      <c r="A16" s="17" t="s">
        <v>23</v>
      </c>
      <c r="B16" s="18" t="s">
        <v>24</v>
      </c>
      <c r="C16" s="31"/>
      <c r="D16" s="32"/>
      <c r="E16" s="112"/>
      <c r="F16" s="113"/>
      <c r="G16" s="114"/>
    </row>
    <row r="17" spans="1:13" ht="15">
      <c r="A17" s="17" t="s">
        <v>25</v>
      </c>
      <c r="B17" s="18" t="s">
        <v>26</v>
      </c>
      <c r="C17" s="31"/>
      <c r="D17" s="32"/>
      <c r="E17" s="112"/>
      <c r="F17" s="113"/>
      <c r="G17" s="114"/>
    </row>
    <row r="18" spans="1:13" ht="15">
      <c r="A18" s="17" t="s">
        <v>27</v>
      </c>
      <c r="B18" s="18" t="s">
        <v>28</v>
      </c>
      <c r="C18" s="31"/>
      <c r="D18" s="32"/>
      <c r="E18" s="112"/>
      <c r="F18" s="113"/>
      <c r="G18" s="114"/>
    </row>
    <row r="19" spans="1:13" ht="15">
      <c r="A19" s="17" t="s">
        <v>29</v>
      </c>
      <c r="B19" s="18" t="s">
        <v>30</v>
      </c>
      <c r="C19" s="31"/>
      <c r="D19" s="32"/>
      <c r="E19" s="112"/>
      <c r="F19" s="113"/>
      <c r="G19" s="114"/>
    </row>
    <row r="20" spans="1:13" ht="15">
      <c r="A20" s="17" t="s">
        <v>31</v>
      </c>
      <c r="B20" s="18" t="s">
        <v>32</v>
      </c>
      <c r="C20" s="31"/>
      <c r="D20" s="32"/>
      <c r="E20" s="112"/>
      <c r="F20" s="113"/>
      <c r="G20" s="114"/>
    </row>
    <row r="21" spans="1:13" ht="15">
      <c r="A21" s="17" t="s">
        <v>33</v>
      </c>
      <c r="B21" s="18" t="s">
        <v>34</v>
      </c>
      <c r="C21" s="31"/>
      <c r="D21" s="32"/>
      <c r="E21" s="112"/>
      <c r="F21" s="113"/>
      <c r="G21" s="114"/>
    </row>
    <row r="22" spans="1:13" ht="15">
      <c r="A22" s="17" t="s">
        <v>35</v>
      </c>
      <c r="B22" s="18" t="s">
        <v>36</v>
      </c>
      <c r="C22" s="31"/>
      <c r="D22" s="32"/>
      <c r="E22" s="112"/>
      <c r="F22" s="113"/>
      <c r="G22" s="114"/>
    </row>
    <row r="23" spans="1:13" ht="15">
      <c r="A23" s="17" t="s">
        <v>37</v>
      </c>
      <c r="B23" s="18" t="s">
        <v>38</v>
      </c>
      <c r="C23" s="33"/>
      <c r="D23" s="32"/>
      <c r="E23" s="112"/>
      <c r="F23" s="113"/>
      <c r="G23" s="114"/>
    </row>
    <row r="24" spans="1:13" ht="15">
      <c r="A24" s="17"/>
      <c r="B24" s="9" t="s">
        <v>17</v>
      </c>
      <c r="C24" s="34" t="str">
        <f>IF(SUM(C14:C23)=0,"",(COUNTIF(C14:C23,4)+(COUNTIF(C14:C23,5))))</f>
        <v/>
      </c>
      <c r="D24" s="35"/>
      <c r="E24" s="4"/>
      <c r="F24" s="4"/>
      <c r="G24" s="4"/>
      <c r="M24" s="8"/>
    </row>
    <row r="25" spans="1:13" ht="25.5" customHeight="1">
      <c r="A25" s="3" t="s">
        <v>39</v>
      </c>
      <c r="B25" s="4"/>
      <c r="C25" s="4"/>
      <c r="E25" s="4"/>
      <c r="F25" s="4"/>
      <c r="G25" s="4"/>
    </row>
    <row r="26" spans="1:13" ht="15">
      <c r="A26" s="17" t="s">
        <v>40</v>
      </c>
      <c r="B26" s="18" t="s">
        <v>41</v>
      </c>
      <c r="C26" s="36"/>
      <c r="D26" s="32"/>
      <c r="E26" s="112"/>
      <c r="F26" s="113"/>
      <c r="G26" s="114"/>
    </row>
    <row r="27" spans="1:13" ht="15">
      <c r="A27" s="17" t="s">
        <v>42</v>
      </c>
      <c r="B27" s="18" t="s">
        <v>43</v>
      </c>
      <c r="C27" s="36"/>
      <c r="D27" s="32"/>
      <c r="E27" s="112"/>
      <c r="F27" s="113"/>
      <c r="G27" s="114"/>
    </row>
    <row r="28" spans="1:13" ht="15">
      <c r="A28" s="17" t="s">
        <v>44</v>
      </c>
      <c r="B28" s="18" t="s">
        <v>45</v>
      </c>
      <c r="C28" s="36"/>
      <c r="D28" s="32"/>
      <c r="E28" s="112"/>
      <c r="F28" s="113"/>
      <c r="G28" s="114"/>
    </row>
    <row r="29" spans="1:13" ht="15">
      <c r="A29" s="17" t="s">
        <v>46</v>
      </c>
      <c r="B29" s="18" t="s">
        <v>47</v>
      </c>
      <c r="C29" s="36"/>
      <c r="D29" s="32"/>
      <c r="E29" s="112"/>
      <c r="F29" s="113"/>
      <c r="G29" s="114"/>
    </row>
    <row r="30" spans="1:13" ht="15">
      <c r="A30" s="17" t="s">
        <v>48</v>
      </c>
      <c r="B30" s="18" t="s">
        <v>49</v>
      </c>
      <c r="C30" s="36"/>
      <c r="D30" s="32"/>
      <c r="E30" s="112"/>
      <c r="F30" s="113"/>
      <c r="G30" s="114"/>
    </row>
    <row r="31" spans="1:13" ht="15">
      <c r="A31" s="17" t="s">
        <v>50</v>
      </c>
      <c r="B31" s="18" t="s">
        <v>51</v>
      </c>
      <c r="C31" s="36"/>
      <c r="D31" s="32"/>
      <c r="E31" s="112"/>
      <c r="F31" s="113"/>
      <c r="G31" s="114"/>
    </row>
    <row r="32" spans="1:13" ht="15">
      <c r="A32" s="17" t="s">
        <v>52</v>
      </c>
      <c r="B32" s="18" t="s">
        <v>53</v>
      </c>
      <c r="C32" s="36"/>
      <c r="D32" s="32"/>
      <c r="E32" s="112"/>
      <c r="F32" s="113"/>
      <c r="G32" s="114"/>
    </row>
    <row r="33" spans="1:13" ht="15">
      <c r="A33" s="19" t="s">
        <v>54</v>
      </c>
      <c r="B33" s="20" t="s">
        <v>55</v>
      </c>
      <c r="C33" s="36"/>
      <c r="D33" s="32"/>
      <c r="E33" s="112"/>
      <c r="F33" s="113"/>
      <c r="G33" s="114"/>
    </row>
    <row r="34" spans="1:13" ht="15">
      <c r="A34" s="17" t="s">
        <v>56</v>
      </c>
      <c r="B34" s="18" t="s">
        <v>57</v>
      </c>
      <c r="C34" s="36"/>
      <c r="D34" s="32"/>
      <c r="E34" s="112"/>
      <c r="F34" s="113"/>
      <c r="G34" s="114"/>
    </row>
    <row r="35" spans="1:13" ht="15">
      <c r="A35" s="17" t="s">
        <v>58</v>
      </c>
      <c r="B35" s="18" t="s">
        <v>59</v>
      </c>
      <c r="C35" s="36"/>
      <c r="D35" s="32"/>
      <c r="E35" s="112"/>
      <c r="F35" s="113"/>
      <c r="G35" s="114"/>
    </row>
    <row r="36" spans="1:13" ht="15">
      <c r="A36" s="17" t="s">
        <v>60</v>
      </c>
      <c r="B36" s="18" t="s">
        <v>61</v>
      </c>
      <c r="C36" s="36"/>
      <c r="D36" s="32"/>
      <c r="E36" s="112"/>
      <c r="F36" s="113"/>
      <c r="G36" s="114"/>
    </row>
    <row r="37" spans="1:13" ht="15">
      <c r="A37" s="17" t="s">
        <v>62</v>
      </c>
      <c r="B37" s="18" t="s">
        <v>63</v>
      </c>
      <c r="C37" s="36"/>
      <c r="D37" s="32"/>
      <c r="E37" s="112"/>
      <c r="F37" s="113"/>
      <c r="G37" s="114"/>
    </row>
    <row r="38" spans="1:13" ht="15">
      <c r="A38" s="17" t="s">
        <v>64</v>
      </c>
      <c r="B38" s="18" t="s">
        <v>65</v>
      </c>
      <c r="C38" s="36"/>
      <c r="D38" s="32"/>
      <c r="E38" s="112"/>
      <c r="F38" s="113"/>
      <c r="G38" s="114"/>
    </row>
    <row r="39" spans="1:13" ht="15">
      <c r="A39" s="17"/>
      <c r="B39" s="21" t="s">
        <v>17</v>
      </c>
      <c r="C39" s="34" t="str">
        <f>IF(SUM(C26:C38)=0,"",(COUNTIF(C26:C38,4)+(COUNTIF(C26:C38,5))))</f>
        <v/>
      </c>
      <c r="E39" s="4"/>
      <c r="F39" s="4"/>
      <c r="G39" s="4"/>
      <c r="M39" s="8"/>
    </row>
    <row r="40" spans="1:13" ht="6.75" customHeight="1" thickBot="1">
      <c r="A40" s="4"/>
      <c r="B40" s="4"/>
      <c r="C40" s="4"/>
      <c r="E40" s="4"/>
      <c r="F40" s="4"/>
      <c r="G40" s="4"/>
    </row>
    <row r="41" spans="1:13" ht="26.25">
      <c r="A41" s="4"/>
      <c r="B41" s="22" t="s">
        <v>78</v>
      </c>
      <c r="C41" s="23">
        <f>COUNTIF(C$7:C$11,5)+COUNTIF(C$14:C$23,5)+COUNTIF(C$26:C$38,5)</f>
        <v>0</v>
      </c>
      <c r="E41" s="4"/>
      <c r="F41" s="4"/>
      <c r="G41" s="4"/>
      <c r="M41" s="10"/>
    </row>
    <row r="42" spans="1:13" ht="15">
      <c r="A42" s="4"/>
      <c r="B42" s="24" t="s">
        <v>66</v>
      </c>
      <c r="C42" s="25">
        <f>COUNTIF(C$7:C$11,4)+COUNTIF(C$14:C$23,4)+COUNTIF(C$26:C$38,4)</f>
        <v>0</v>
      </c>
      <c r="E42" s="119" t="str">
        <f>IF(C46&gt;0,"Please evaluate all the competence elements","")</f>
        <v>Please evaluate all the competence elements</v>
      </c>
      <c r="F42" s="119"/>
      <c r="G42" s="119"/>
      <c r="M42" s="10"/>
    </row>
    <row r="43" spans="1:13" ht="15">
      <c r="A43" s="4"/>
      <c r="B43" s="24" t="s">
        <v>67</v>
      </c>
      <c r="C43" s="25">
        <f>COUNTIF(C$7:C$11,3)+COUNTIF(C$14:C$23,3)+COUNTIF(C$26:C$38,3)</f>
        <v>0</v>
      </c>
      <c r="E43" s="119"/>
      <c r="F43" s="119"/>
      <c r="G43" s="119"/>
      <c r="M43" s="10"/>
    </row>
    <row r="44" spans="1:13" ht="14.45" customHeight="1">
      <c r="A44" s="4"/>
      <c r="B44" s="24" t="s">
        <v>68</v>
      </c>
      <c r="C44" s="25">
        <f>COUNTIF(C$7:C$11,2)+COUNTIF(C$14:C$23,2)+COUNTIF(C$26:C$38,2)</f>
        <v>0</v>
      </c>
      <c r="E44" s="4"/>
      <c r="F44" s="4"/>
      <c r="G44" s="4"/>
      <c r="M44" s="10"/>
    </row>
    <row r="45" spans="1:13" ht="14.45" customHeight="1" thickBot="1">
      <c r="A45" s="4"/>
      <c r="B45" s="26" t="s">
        <v>69</v>
      </c>
      <c r="C45" s="27">
        <f>COUNTIF(C$7:C$11,1)+COUNTIF(C$14:C$23,1)+COUNTIF(C$26:C$38,1)</f>
        <v>0</v>
      </c>
      <c r="F45" s="39"/>
      <c r="G45" s="39"/>
      <c r="M45" s="10"/>
    </row>
    <row r="46" spans="1:13" ht="2.25" customHeight="1">
      <c r="A46" s="4"/>
      <c r="B46" s="40" t="s">
        <v>70</v>
      </c>
      <c r="C46" s="41">
        <f>IF($F$3="Projekti",(COUNTBLANK(C$7:C$11)+COUNTBLANK(C$14:C$23)+COUNTBLANK(C$26:C$38)),(COUNTBLANK(C$7:C$11)+COUNTBLANK(C$14:C$23)+COUNTBLANK(C$26:C$38)))</f>
        <v>28</v>
      </c>
      <c r="E46" s="39"/>
      <c r="F46" s="39"/>
      <c r="G46" s="39"/>
      <c r="M46" s="10"/>
    </row>
    <row r="47" spans="1:13" ht="9.75" customHeight="1">
      <c r="A47" s="4"/>
      <c r="B47" s="4"/>
      <c r="C47" s="4"/>
      <c r="E47" s="4"/>
      <c r="F47" s="4"/>
      <c r="G47" s="4"/>
    </row>
    <row r="48" spans="1:13" ht="17.25" customHeight="1">
      <c r="A48" s="118" t="s">
        <v>71</v>
      </c>
      <c r="B48" s="118"/>
      <c r="C48" s="118"/>
      <c r="D48" s="118"/>
      <c r="E48" s="118"/>
      <c r="F48" s="118"/>
      <c r="G48" s="118"/>
      <c r="M48" s="10"/>
    </row>
    <row r="49" spans="1:13" ht="2.25" hidden="1" customHeight="1">
      <c r="A49" s="5"/>
      <c r="B49" s="5"/>
      <c r="C49" s="5"/>
      <c r="D49" s="5"/>
      <c r="E49" s="5"/>
      <c r="F49" s="5"/>
      <c r="G49" s="28"/>
      <c r="M49" s="10"/>
    </row>
    <row r="50" spans="1:13" ht="15" hidden="1">
      <c r="D50" s="29"/>
      <c r="M50" s="10"/>
    </row>
    <row r="51" spans="1:13" ht="15" hidden="1">
      <c r="D51" s="29"/>
      <c r="M51" s="10"/>
    </row>
    <row r="52" spans="1:13" ht="15" hidden="1">
      <c r="D52" s="29"/>
      <c r="M52" s="10"/>
    </row>
    <row r="53" spans="1:13" ht="15" hidden="1">
      <c r="D53" s="29"/>
      <c r="M53" s="10"/>
    </row>
    <row r="54" spans="1:13" ht="15" hidden="1">
      <c r="D54" s="29"/>
      <c r="M54" s="10"/>
    </row>
    <row r="55" spans="1:13" ht="15" hidden="1">
      <c r="D55" s="29"/>
      <c r="M55" s="10"/>
    </row>
    <row r="56" spans="1:13" ht="15" hidden="1">
      <c r="D56" s="29"/>
      <c r="M56" s="10"/>
    </row>
    <row r="57" spans="1:13" ht="15" hidden="1">
      <c r="D57" s="29"/>
      <c r="M57" s="10"/>
    </row>
    <row r="58" spans="1:13" ht="15" hidden="1">
      <c r="D58" s="29"/>
      <c r="M58" s="10"/>
    </row>
    <row r="59" spans="1:13" ht="15" hidden="1">
      <c r="D59" s="29"/>
      <c r="M59" s="10"/>
    </row>
    <row r="60" spans="1:13" ht="15" hidden="1">
      <c r="D60" s="29"/>
      <c r="M60" s="10"/>
    </row>
    <row r="61" spans="1:13" ht="15" hidden="1">
      <c r="D61" s="29"/>
      <c r="M61" s="10"/>
    </row>
    <row r="62" spans="1:13" ht="15" hidden="1">
      <c r="D62" s="29"/>
      <c r="M62" s="10"/>
    </row>
    <row r="63" spans="1:13" ht="15" hidden="1">
      <c r="D63" s="29"/>
      <c r="M63" s="10"/>
    </row>
    <row r="64" spans="1:13" ht="15" hidden="1">
      <c r="D64" s="29"/>
      <c r="M64" s="10"/>
    </row>
    <row r="65" spans="4:13" ht="15" hidden="1">
      <c r="D65" s="29"/>
      <c r="M65" s="10"/>
    </row>
    <row r="66" spans="4:13" ht="15" hidden="1">
      <c r="D66" s="29"/>
      <c r="M66" s="10"/>
    </row>
    <row r="67" spans="4:13" ht="15" hidden="1">
      <c r="D67" s="29"/>
      <c r="M67" s="10"/>
    </row>
    <row r="68" spans="4:13" ht="15" hidden="1">
      <c r="D68" s="29"/>
      <c r="M68" s="10"/>
    </row>
    <row r="69" spans="4:13" ht="15" hidden="1">
      <c r="D69" s="29"/>
      <c r="M69" s="10"/>
    </row>
    <row r="70" spans="4:13" ht="15" hidden="1">
      <c r="D70" s="29"/>
      <c r="M70" s="10"/>
    </row>
    <row r="71" spans="4:13" ht="15" hidden="1">
      <c r="D71" s="29"/>
      <c r="M71" s="10"/>
    </row>
    <row r="72" spans="4:13" ht="15" hidden="1">
      <c r="D72" s="29"/>
      <c r="M72" s="10"/>
    </row>
    <row r="73" spans="4:13" ht="15" hidden="1">
      <c r="D73" s="29"/>
      <c r="M73" s="10"/>
    </row>
    <row r="74" spans="4:13" ht="15" hidden="1">
      <c r="D74" s="29"/>
      <c r="M74" s="10"/>
    </row>
    <row r="75" spans="4:13" ht="15" hidden="1">
      <c r="D75" s="29"/>
      <c r="M75" s="10"/>
    </row>
    <row r="76" spans="4:13" ht="15" hidden="1">
      <c r="D76" s="29"/>
      <c r="M76" s="10"/>
    </row>
    <row r="77" spans="4:13" ht="15" hidden="1">
      <c r="D77" s="29"/>
      <c r="M77" s="10"/>
    </row>
    <row r="78" spans="4:13" ht="15" hidden="1">
      <c r="D78" s="29"/>
      <c r="M78" s="10"/>
    </row>
    <row r="79" spans="4:13" ht="15" hidden="1">
      <c r="D79" s="29"/>
      <c r="M79" s="10"/>
    </row>
    <row r="80" spans="4:13" ht="15" hidden="1">
      <c r="D80" s="29"/>
      <c r="M80" s="10"/>
    </row>
    <row r="81" spans="4:13" ht="15" hidden="1">
      <c r="D81" s="29"/>
      <c r="M81" s="10"/>
    </row>
    <row r="82" spans="4:13" ht="15" hidden="1">
      <c r="D82" s="29"/>
      <c r="M82" s="10"/>
    </row>
    <row r="83" spans="4:13" ht="15" hidden="1">
      <c r="D83" s="29"/>
      <c r="M83" s="10"/>
    </row>
    <row r="84" spans="4:13" ht="15" hidden="1">
      <c r="D84" s="29"/>
      <c r="M84" s="10"/>
    </row>
    <row r="85" spans="4:13" ht="15" hidden="1">
      <c r="D85" s="29"/>
      <c r="M85" s="10"/>
    </row>
    <row r="86" spans="4:13" ht="15" hidden="1">
      <c r="D86" s="29"/>
      <c r="M86" s="10"/>
    </row>
    <row r="87" spans="4:13" ht="15" hidden="1">
      <c r="D87" s="29"/>
      <c r="M87" s="10"/>
    </row>
    <row r="88" spans="4:13" ht="15" hidden="1">
      <c r="D88" s="29"/>
      <c r="M88" s="10"/>
    </row>
    <row r="89" spans="4:13" ht="15" hidden="1">
      <c r="D89" s="29"/>
      <c r="M89" s="10"/>
    </row>
    <row r="90" spans="4:13" ht="15" hidden="1">
      <c r="D90" s="29"/>
      <c r="M90" s="10"/>
    </row>
    <row r="91" spans="4:13" ht="15" hidden="1">
      <c r="D91" s="29"/>
      <c r="M91" s="10"/>
    </row>
    <row r="92" spans="4:13" ht="15" hidden="1">
      <c r="D92" s="29"/>
      <c r="M92" s="10"/>
    </row>
    <row r="93" spans="4:13" ht="15" hidden="1">
      <c r="D93" s="29"/>
      <c r="G93" s="37" t="s">
        <v>72</v>
      </c>
      <c r="M93" s="10"/>
    </row>
    <row r="94" spans="4:13" ht="15" hidden="1">
      <c r="D94" s="29"/>
      <c r="G94" s="37" t="s">
        <v>73</v>
      </c>
      <c r="M94" s="10"/>
    </row>
    <row r="95" spans="4:13" ht="15" hidden="1">
      <c r="D95" s="29"/>
      <c r="G95" s="38" t="s">
        <v>74</v>
      </c>
      <c r="M95" s="10"/>
    </row>
    <row r="96" spans="4:13" ht="15" hidden="1">
      <c r="D96" s="29"/>
      <c r="G96" s="38" t="s">
        <v>75</v>
      </c>
    </row>
    <row r="97" spans="4:7" ht="15" hidden="1">
      <c r="D97" s="29"/>
      <c r="G97" s="38" t="s">
        <v>76</v>
      </c>
    </row>
    <row r="98" spans="4:7" ht="15" hidden="1">
      <c r="D98" s="29"/>
    </row>
    <row r="99" spans="4:7" ht="15" hidden="1">
      <c r="D99" s="29"/>
    </row>
    <row r="100" spans="4:7" ht="15" hidden="1"/>
    <row r="101" spans="4:7" ht="15" hidden="1"/>
    <row r="102" spans="4:7" ht="15" hidden="1"/>
  </sheetData>
  <sheetProtection algorithmName="SHA-512" hashValue="39S2Fn/793xZL++GZ7G6B0dXm7/k80o/U2fVlo/+XyM6tyU0ug1rYjWTuNANdaTUixXXhHDh3Gfi+jLUQvympw==" saltValue="m8mVla5J6c4g+XSsRN0fxA==" spinCount="100000" sheet="1" objects="1" scenarios="1"/>
  <mergeCells count="35">
    <mergeCell ref="A48:G48"/>
    <mergeCell ref="E35:G35"/>
    <mergeCell ref="E36:G36"/>
    <mergeCell ref="E37:G37"/>
    <mergeCell ref="E38:G38"/>
    <mergeCell ref="E42:G43"/>
    <mergeCell ref="E34:G34"/>
    <mergeCell ref="E21:G21"/>
    <mergeCell ref="E22:G22"/>
    <mergeCell ref="E23:G23"/>
    <mergeCell ref="E26:G26"/>
    <mergeCell ref="E27:G27"/>
    <mergeCell ref="E28:G28"/>
    <mergeCell ref="E29:G29"/>
    <mergeCell ref="E30:G30"/>
    <mergeCell ref="E31:G31"/>
    <mergeCell ref="E32:G32"/>
    <mergeCell ref="E33:G33"/>
    <mergeCell ref="E20:G20"/>
    <mergeCell ref="E7:G7"/>
    <mergeCell ref="E8:G8"/>
    <mergeCell ref="E9:G9"/>
    <mergeCell ref="E10:G10"/>
    <mergeCell ref="E11:G11"/>
    <mergeCell ref="E14:G14"/>
    <mergeCell ref="E15:G15"/>
    <mergeCell ref="E16:G16"/>
    <mergeCell ref="E17:G17"/>
    <mergeCell ref="E18:G18"/>
    <mergeCell ref="E19:G19"/>
    <mergeCell ref="A1:F1"/>
    <mergeCell ref="B4:G4"/>
    <mergeCell ref="A5:B5"/>
    <mergeCell ref="C5:C6"/>
    <mergeCell ref="E5:G6"/>
  </mergeCells>
  <dataValidations count="1">
    <dataValidation type="list" allowBlank="1" showInputMessage="1" showErrorMessage="1" sqref="C7:D11 C14:D23 C26:D38" xr:uid="{00000000-0002-0000-0000-000000000000}">
      <formula1>"  ,1,2,3,4,5"</formula1>
    </dataValidation>
  </dataValidations>
  <pageMargins left="0.23622047244094491" right="0.23622047244094491" top="0.74803149606299213" bottom="0.55118110236220474" header="0.31496062992125984" footer="0.31496062992125984"/>
  <pageSetup paperSize="9" scale="89" orientation="portrait" verticalDpi="0" r:id="rId1"/>
  <headerFooter>
    <oddHeader>&amp;L&amp;G</oddHeader>
    <oddFooter>&amp;Lv1.1 3-2018&amp;RProjektiyhdistys ry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B80E-DA92-4D47-AD27-B3AE3B62B62A}">
  <dimension ref="A1:V83"/>
  <sheetViews>
    <sheetView tabSelected="1" workbookViewId="0">
      <selection activeCell="B6" sqref="B6:D6"/>
    </sheetView>
  </sheetViews>
  <sheetFormatPr defaultColWidth="0" defaultRowHeight="15" zeroHeight="1"/>
  <cols>
    <col min="1" max="1" width="1.85546875" customWidth="1"/>
    <col min="2" max="8" width="10.28515625" customWidth="1"/>
    <col min="9" max="9" width="13.140625" customWidth="1"/>
    <col min="10" max="10" width="10.28515625" customWidth="1"/>
    <col min="11" max="13" width="21" customWidth="1"/>
    <col min="14" max="14" width="1.85546875" customWidth="1"/>
    <col min="15" max="15" width="8.85546875" hidden="1" customWidth="1"/>
    <col min="16" max="22" width="0" hidden="1" customWidth="1"/>
    <col min="23" max="16384" width="9.140625" hidden="1"/>
  </cols>
  <sheetData>
    <row r="1" spans="1:22">
      <c r="A1" s="4"/>
      <c r="B1" s="3" t="s">
        <v>80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2">
      <c r="A2" s="4"/>
      <c r="B2" s="46" t="s">
        <v>81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2">
      <c r="A4" s="4"/>
      <c r="B4" s="3" t="s">
        <v>82</v>
      </c>
      <c r="C4" s="4"/>
      <c r="D4" s="4"/>
      <c r="E4" s="47"/>
      <c r="F4" s="47"/>
      <c r="G4" s="47"/>
      <c r="H4" s="47"/>
      <c r="I4" s="47"/>
      <c r="J4" s="47"/>
      <c r="K4" s="47" t="s">
        <v>83</v>
      </c>
      <c r="L4" s="47"/>
      <c r="M4" s="47"/>
      <c r="N4" s="4"/>
    </row>
    <row r="5" spans="1:22" ht="26.25">
      <c r="A5" s="4"/>
      <c r="B5" s="47" t="s">
        <v>84</v>
      </c>
      <c r="C5" s="47"/>
      <c r="D5" s="47"/>
      <c r="E5" s="47" t="s">
        <v>85</v>
      </c>
      <c r="F5" s="47"/>
      <c r="G5" s="47"/>
      <c r="H5" s="47"/>
      <c r="I5" s="48" t="s">
        <v>86</v>
      </c>
      <c r="J5" s="48" t="s">
        <v>87</v>
      </c>
      <c r="K5" s="47" t="s">
        <v>88</v>
      </c>
      <c r="L5" s="47" t="s">
        <v>89</v>
      </c>
      <c r="M5" s="47" t="s">
        <v>90</v>
      </c>
      <c r="N5" s="4"/>
    </row>
    <row r="6" spans="1:22" ht="15.75">
      <c r="A6" s="4"/>
      <c r="B6" s="123"/>
      <c r="C6" s="124"/>
      <c r="D6" s="125"/>
      <c r="E6" s="123"/>
      <c r="F6" s="124"/>
      <c r="G6" s="124"/>
      <c r="H6" s="124"/>
      <c r="I6" s="49"/>
      <c r="J6" s="50"/>
      <c r="K6" s="50"/>
      <c r="L6" s="50"/>
      <c r="M6" s="50"/>
      <c r="N6" s="4"/>
      <c r="V6" s="56" t="s">
        <v>8</v>
      </c>
    </row>
    <row r="7" spans="1:22" ht="15.75">
      <c r="A7" s="4"/>
      <c r="B7" s="120"/>
      <c r="C7" s="121"/>
      <c r="D7" s="122"/>
      <c r="E7" s="120"/>
      <c r="F7" s="121"/>
      <c r="G7" s="121"/>
      <c r="H7" s="121"/>
      <c r="I7" s="51"/>
      <c r="J7" s="52"/>
      <c r="K7" s="52"/>
      <c r="L7" s="52"/>
      <c r="M7" s="52"/>
      <c r="N7" s="4"/>
      <c r="V7" s="56" t="s">
        <v>10</v>
      </c>
    </row>
    <row r="8" spans="1:22" ht="15.75">
      <c r="A8" s="4"/>
      <c r="B8" s="120"/>
      <c r="C8" s="121"/>
      <c r="D8" s="122"/>
      <c r="E8" s="120"/>
      <c r="F8" s="121"/>
      <c r="G8" s="121"/>
      <c r="H8" s="121"/>
      <c r="I8" s="51"/>
      <c r="J8" s="52"/>
      <c r="K8" s="52"/>
      <c r="L8" s="52"/>
      <c r="M8" s="52"/>
      <c r="N8" s="4"/>
      <c r="V8" s="56" t="s">
        <v>12</v>
      </c>
    </row>
    <row r="9" spans="1:22" ht="15.75">
      <c r="A9" s="4"/>
      <c r="B9" s="120"/>
      <c r="C9" s="121"/>
      <c r="D9" s="122"/>
      <c r="E9" s="120"/>
      <c r="F9" s="121"/>
      <c r="G9" s="121"/>
      <c r="H9" s="121"/>
      <c r="I9" s="51"/>
      <c r="J9" s="52"/>
      <c r="K9" s="52"/>
      <c r="L9" s="52"/>
      <c r="M9" s="52"/>
      <c r="N9" s="4"/>
      <c r="V9" s="56" t="s">
        <v>14</v>
      </c>
    </row>
    <row r="10" spans="1:22" ht="15.75">
      <c r="A10" s="4"/>
      <c r="B10" s="120"/>
      <c r="C10" s="121"/>
      <c r="D10" s="122"/>
      <c r="E10" s="120"/>
      <c r="F10" s="121"/>
      <c r="G10" s="121"/>
      <c r="H10" s="121"/>
      <c r="I10" s="51"/>
      <c r="J10" s="52"/>
      <c r="K10" s="52"/>
      <c r="L10" s="52"/>
      <c r="M10" s="52"/>
      <c r="N10" s="4"/>
      <c r="V10" s="56" t="s">
        <v>16</v>
      </c>
    </row>
    <row r="11" spans="1:22" ht="15.75">
      <c r="A11" s="4"/>
      <c r="B11" s="120"/>
      <c r="C11" s="121"/>
      <c r="D11" s="122"/>
      <c r="E11" s="120"/>
      <c r="F11" s="121"/>
      <c r="G11" s="121"/>
      <c r="H11" s="121"/>
      <c r="I11" s="51"/>
      <c r="J11" s="52"/>
      <c r="K11" s="52"/>
      <c r="L11" s="52"/>
      <c r="M11" s="52"/>
      <c r="N11" s="4"/>
      <c r="V11" s="56" t="s">
        <v>20</v>
      </c>
    </row>
    <row r="12" spans="1:22" ht="15.75">
      <c r="A12" s="4"/>
      <c r="B12" s="120"/>
      <c r="C12" s="121"/>
      <c r="D12" s="122"/>
      <c r="E12" s="120"/>
      <c r="F12" s="121"/>
      <c r="G12" s="121"/>
      <c r="H12" s="121"/>
      <c r="I12" s="51"/>
      <c r="J12" s="52"/>
      <c r="K12" s="52"/>
      <c r="L12" s="52"/>
      <c r="M12" s="52"/>
      <c r="N12" s="4"/>
      <c r="V12" s="56" t="s">
        <v>22</v>
      </c>
    </row>
    <row r="13" spans="1:22" ht="15.75">
      <c r="A13" s="4"/>
      <c r="B13" s="120"/>
      <c r="C13" s="121"/>
      <c r="D13" s="122"/>
      <c r="E13" s="120"/>
      <c r="F13" s="121"/>
      <c r="G13" s="121"/>
      <c r="H13" s="121"/>
      <c r="I13" s="51"/>
      <c r="J13" s="52"/>
      <c r="K13" s="52"/>
      <c r="L13" s="52"/>
      <c r="M13" s="52"/>
      <c r="N13" s="4"/>
      <c r="V13" s="56" t="s">
        <v>24</v>
      </c>
    </row>
    <row r="14" spans="1:22" ht="15.75">
      <c r="A14" s="4"/>
      <c r="B14" s="120"/>
      <c r="C14" s="121"/>
      <c r="D14" s="122"/>
      <c r="E14" s="120"/>
      <c r="F14" s="121"/>
      <c r="G14" s="121"/>
      <c r="H14" s="121"/>
      <c r="I14" s="51"/>
      <c r="J14" s="52"/>
      <c r="K14" s="52"/>
      <c r="L14" s="52"/>
      <c r="M14" s="52"/>
      <c r="N14" s="4"/>
      <c r="V14" s="56" t="s">
        <v>26</v>
      </c>
    </row>
    <row r="15" spans="1:22" ht="15.75">
      <c r="A15" s="4"/>
      <c r="B15" s="126"/>
      <c r="C15" s="127"/>
      <c r="D15" s="128"/>
      <c r="E15" s="126"/>
      <c r="F15" s="127"/>
      <c r="G15" s="127"/>
      <c r="H15" s="127"/>
      <c r="I15" s="53"/>
      <c r="J15" s="54"/>
      <c r="K15" s="54"/>
      <c r="L15" s="54"/>
      <c r="M15" s="54"/>
      <c r="N15" s="4"/>
      <c r="V15" s="56" t="s">
        <v>28</v>
      </c>
    </row>
    <row r="16" spans="1:22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V16" s="56" t="s">
        <v>30</v>
      </c>
    </row>
    <row r="17" spans="1:22" ht="15.75">
      <c r="A17" s="4"/>
      <c r="B17" s="3" t="s">
        <v>91</v>
      </c>
      <c r="C17" s="4"/>
      <c r="D17" s="4"/>
      <c r="E17" s="47"/>
      <c r="F17" s="47"/>
      <c r="G17" s="47"/>
      <c r="H17" s="47"/>
      <c r="I17" s="47"/>
      <c r="J17" s="47"/>
      <c r="K17" s="47" t="s">
        <v>83</v>
      </c>
      <c r="L17" s="47"/>
      <c r="M17" s="47"/>
      <c r="N17" s="4"/>
      <c r="V17" s="56" t="s">
        <v>32</v>
      </c>
    </row>
    <row r="18" spans="1:22" ht="26.25">
      <c r="A18" s="4"/>
      <c r="B18" s="47" t="s">
        <v>92</v>
      </c>
      <c r="C18" s="47"/>
      <c r="D18" s="47"/>
      <c r="E18" s="47" t="s">
        <v>85</v>
      </c>
      <c r="F18" s="47"/>
      <c r="G18" s="47"/>
      <c r="H18" s="47"/>
      <c r="I18" s="48" t="s">
        <v>86</v>
      </c>
      <c r="J18" s="48" t="s">
        <v>87</v>
      </c>
      <c r="K18" s="47" t="s">
        <v>88</v>
      </c>
      <c r="L18" s="47" t="s">
        <v>89</v>
      </c>
      <c r="M18" s="47" t="s">
        <v>90</v>
      </c>
      <c r="N18" s="4"/>
      <c r="V18" s="56" t="s">
        <v>34</v>
      </c>
    </row>
    <row r="19" spans="1:22" ht="15.75">
      <c r="A19" s="4"/>
      <c r="B19" s="123"/>
      <c r="C19" s="124"/>
      <c r="D19" s="125"/>
      <c r="E19" s="129"/>
      <c r="F19" s="130"/>
      <c r="G19" s="130"/>
      <c r="H19" s="130"/>
      <c r="I19" s="49"/>
      <c r="J19" s="50"/>
      <c r="K19" s="50"/>
      <c r="L19" s="50"/>
      <c r="M19" s="50"/>
      <c r="N19" s="4"/>
      <c r="V19" s="56" t="s">
        <v>36</v>
      </c>
    </row>
    <row r="20" spans="1:22" ht="15.75">
      <c r="A20" s="4"/>
      <c r="B20" s="120"/>
      <c r="C20" s="121"/>
      <c r="D20" s="122"/>
      <c r="E20" s="120"/>
      <c r="F20" s="121"/>
      <c r="G20" s="121"/>
      <c r="H20" s="121"/>
      <c r="I20" s="51"/>
      <c r="J20" s="52"/>
      <c r="K20" s="52"/>
      <c r="L20" s="52"/>
      <c r="M20" s="52"/>
      <c r="N20" s="4"/>
      <c r="V20" s="56" t="s">
        <v>108</v>
      </c>
    </row>
    <row r="21" spans="1:22" ht="15.75">
      <c r="A21" s="4"/>
      <c r="B21" s="120"/>
      <c r="C21" s="121"/>
      <c r="D21" s="122"/>
      <c r="E21" s="120"/>
      <c r="F21" s="121"/>
      <c r="G21" s="121"/>
      <c r="H21" s="121"/>
      <c r="I21" s="51"/>
      <c r="J21" s="52"/>
      <c r="K21" s="52"/>
      <c r="L21" s="52"/>
      <c r="M21" s="52"/>
      <c r="N21" s="4"/>
      <c r="V21" s="56" t="s">
        <v>109</v>
      </c>
    </row>
    <row r="22" spans="1:22" ht="15.75">
      <c r="A22" s="4"/>
      <c r="B22" s="120"/>
      <c r="C22" s="121"/>
      <c r="D22" s="122"/>
      <c r="E22" s="120"/>
      <c r="F22" s="121"/>
      <c r="G22" s="121"/>
      <c r="H22" s="121"/>
      <c r="I22" s="51"/>
      <c r="J22" s="52"/>
      <c r="K22" s="52"/>
      <c r="L22" s="52"/>
      <c r="M22" s="52"/>
      <c r="N22" s="4"/>
      <c r="V22" s="56" t="s">
        <v>110</v>
      </c>
    </row>
    <row r="23" spans="1:22" ht="15.75">
      <c r="A23" s="4"/>
      <c r="B23" s="120"/>
      <c r="C23" s="121"/>
      <c r="D23" s="122"/>
      <c r="E23" s="120"/>
      <c r="F23" s="121"/>
      <c r="G23" s="121"/>
      <c r="H23" s="121"/>
      <c r="I23" s="51"/>
      <c r="J23" s="52"/>
      <c r="K23" s="52"/>
      <c r="L23" s="52"/>
      <c r="M23" s="52"/>
      <c r="N23" s="4"/>
      <c r="V23" s="56" t="s">
        <v>45</v>
      </c>
    </row>
    <row r="24" spans="1:22" ht="15.75">
      <c r="A24" s="4"/>
      <c r="B24" s="120"/>
      <c r="C24" s="121"/>
      <c r="D24" s="122"/>
      <c r="E24" s="120"/>
      <c r="F24" s="121"/>
      <c r="G24" s="121"/>
      <c r="H24" s="121"/>
      <c r="I24" s="51"/>
      <c r="J24" s="52"/>
      <c r="K24" s="52"/>
      <c r="L24" s="52"/>
      <c r="M24" s="52"/>
      <c r="N24" s="4"/>
      <c r="V24" s="56" t="s">
        <v>47</v>
      </c>
    </row>
    <row r="25" spans="1:22" ht="15.75">
      <c r="A25" s="4"/>
      <c r="B25" s="120"/>
      <c r="C25" s="121"/>
      <c r="D25" s="122"/>
      <c r="E25" s="120"/>
      <c r="F25" s="121"/>
      <c r="G25" s="121"/>
      <c r="H25" s="121"/>
      <c r="I25" s="51"/>
      <c r="J25" s="52"/>
      <c r="K25" s="52"/>
      <c r="L25" s="52"/>
      <c r="M25" s="52"/>
      <c r="N25" s="4"/>
      <c r="V25" s="56" t="s">
        <v>111</v>
      </c>
    </row>
    <row r="26" spans="1:22" ht="15.75">
      <c r="A26" s="4"/>
      <c r="B26" s="120"/>
      <c r="C26" s="121"/>
      <c r="D26" s="122"/>
      <c r="E26" s="120"/>
      <c r="F26" s="121"/>
      <c r="G26" s="121"/>
      <c r="H26" s="121"/>
      <c r="I26" s="51"/>
      <c r="J26" s="52"/>
      <c r="K26" s="52"/>
      <c r="L26" s="52"/>
      <c r="M26" s="52"/>
      <c r="N26" s="4"/>
      <c r="V26" s="56" t="s">
        <v>51</v>
      </c>
    </row>
    <row r="27" spans="1:22" ht="15.75">
      <c r="A27" s="4"/>
      <c r="B27" s="120"/>
      <c r="C27" s="121"/>
      <c r="D27" s="122"/>
      <c r="E27" s="120"/>
      <c r="F27" s="121"/>
      <c r="G27" s="121"/>
      <c r="H27" s="121"/>
      <c r="I27" s="51"/>
      <c r="J27" s="52"/>
      <c r="K27" s="52"/>
      <c r="L27" s="52"/>
      <c r="M27" s="52"/>
      <c r="N27" s="4"/>
      <c r="V27" s="56" t="s">
        <v>53</v>
      </c>
    </row>
    <row r="28" spans="1:22" ht="15.75">
      <c r="A28" s="4"/>
      <c r="B28" s="126"/>
      <c r="C28" s="127"/>
      <c r="D28" s="128"/>
      <c r="E28" s="126"/>
      <c r="F28" s="127"/>
      <c r="G28" s="127"/>
      <c r="H28" s="127"/>
      <c r="I28" s="53"/>
      <c r="J28" s="54"/>
      <c r="K28" s="54"/>
      <c r="L28" s="54"/>
      <c r="M28" s="54"/>
      <c r="N28" s="4"/>
      <c r="V28" s="56" t="s">
        <v>55</v>
      </c>
    </row>
    <row r="29" spans="1:22" ht="15.7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V29" s="56" t="s">
        <v>112</v>
      </c>
    </row>
    <row r="30" spans="1:22" ht="15.75">
      <c r="A30" s="4"/>
      <c r="B30" s="3" t="s">
        <v>93</v>
      </c>
      <c r="C30" s="4"/>
      <c r="D30" s="4"/>
      <c r="E30" s="47"/>
      <c r="F30" s="47"/>
      <c r="G30" s="47"/>
      <c r="H30" s="47"/>
      <c r="I30" s="47"/>
      <c r="J30" s="47"/>
      <c r="K30" s="47" t="s">
        <v>83</v>
      </c>
      <c r="L30" s="47"/>
      <c r="M30" s="47"/>
      <c r="N30" s="4"/>
      <c r="V30" s="56" t="s">
        <v>59</v>
      </c>
    </row>
    <row r="31" spans="1:22" ht="26.25">
      <c r="A31" s="4"/>
      <c r="B31" s="47" t="s">
        <v>94</v>
      </c>
      <c r="C31" s="47"/>
      <c r="D31" s="47"/>
      <c r="E31" s="47" t="s">
        <v>95</v>
      </c>
      <c r="F31" s="47"/>
      <c r="G31" s="47"/>
      <c r="H31" s="47"/>
      <c r="I31" s="48" t="s">
        <v>86</v>
      </c>
      <c r="J31" s="48" t="s">
        <v>87</v>
      </c>
      <c r="K31" s="47" t="s">
        <v>88</v>
      </c>
      <c r="L31" s="47" t="s">
        <v>89</v>
      </c>
      <c r="M31" s="47" t="s">
        <v>90</v>
      </c>
      <c r="N31" s="4"/>
      <c r="V31" s="56" t="s">
        <v>113</v>
      </c>
    </row>
    <row r="32" spans="1:22" ht="15.75">
      <c r="A32" s="4"/>
      <c r="B32" s="123"/>
      <c r="C32" s="124"/>
      <c r="D32" s="125"/>
      <c r="E32" s="123"/>
      <c r="F32" s="124"/>
      <c r="G32" s="124"/>
      <c r="H32" s="124"/>
      <c r="I32" s="49"/>
      <c r="J32" s="50"/>
      <c r="K32" s="50"/>
      <c r="L32" s="50"/>
      <c r="M32" s="50"/>
      <c r="N32" s="4"/>
      <c r="V32" s="56" t="s">
        <v>63</v>
      </c>
    </row>
    <row r="33" spans="1:22" ht="15.75">
      <c r="A33" s="4"/>
      <c r="B33" s="120"/>
      <c r="C33" s="121"/>
      <c r="D33" s="122"/>
      <c r="E33" s="120"/>
      <c r="F33" s="121"/>
      <c r="G33" s="121"/>
      <c r="H33" s="121"/>
      <c r="I33" s="51"/>
      <c r="J33" s="52"/>
      <c r="K33" s="52"/>
      <c r="L33" s="52"/>
      <c r="M33" s="52"/>
      <c r="N33" s="4"/>
      <c r="V33" s="56" t="s">
        <v>65</v>
      </c>
    </row>
    <row r="34" spans="1:22">
      <c r="A34" s="4"/>
      <c r="B34" s="120"/>
      <c r="C34" s="121"/>
      <c r="D34" s="122"/>
      <c r="E34" s="120"/>
      <c r="F34" s="121"/>
      <c r="G34" s="121"/>
      <c r="H34" s="121"/>
      <c r="I34" s="51"/>
      <c r="J34" s="52"/>
      <c r="K34" s="52"/>
      <c r="L34" s="52"/>
      <c r="M34" s="52"/>
      <c r="N34" s="4"/>
      <c r="V34" t="s">
        <v>114</v>
      </c>
    </row>
    <row r="35" spans="1:22">
      <c r="A35" s="4"/>
      <c r="B35" s="120"/>
      <c r="C35" s="121"/>
      <c r="D35" s="122"/>
      <c r="E35" s="120"/>
      <c r="F35" s="121"/>
      <c r="G35" s="121"/>
      <c r="H35" s="121"/>
      <c r="I35" s="51"/>
      <c r="J35" s="52"/>
      <c r="K35" s="52"/>
      <c r="L35" s="52"/>
      <c r="M35" s="52"/>
      <c r="N35" s="4"/>
    </row>
    <row r="36" spans="1:22">
      <c r="A36" s="4"/>
      <c r="B36" s="120"/>
      <c r="C36" s="121"/>
      <c r="D36" s="122"/>
      <c r="E36" s="120"/>
      <c r="F36" s="121"/>
      <c r="G36" s="121"/>
      <c r="H36" s="121"/>
      <c r="I36" s="51"/>
      <c r="J36" s="52"/>
      <c r="K36" s="52"/>
      <c r="L36" s="52"/>
      <c r="M36" s="52"/>
      <c r="N36" s="4"/>
    </row>
    <row r="37" spans="1:22">
      <c r="A37" s="4"/>
      <c r="B37" s="120"/>
      <c r="C37" s="121"/>
      <c r="D37" s="122"/>
      <c r="E37" s="120"/>
      <c r="F37" s="121"/>
      <c r="G37" s="121"/>
      <c r="H37" s="121"/>
      <c r="I37" s="51"/>
      <c r="J37" s="52"/>
      <c r="K37" s="52"/>
      <c r="L37" s="52"/>
      <c r="M37" s="52"/>
      <c r="N37" s="4"/>
    </row>
    <row r="38" spans="1:22">
      <c r="A38" s="4"/>
      <c r="B38" s="120"/>
      <c r="C38" s="121"/>
      <c r="D38" s="122"/>
      <c r="E38" s="120"/>
      <c r="F38" s="121"/>
      <c r="G38" s="121"/>
      <c r="H38" s="121"/>
      <c r="I38" s="51"/>
      <c r="J38" s="52"/>
      <c r="K38" s="52"/>
      <c r="L38" s="52"/>
      <c r="M38" s="52"/>
      <c r="N38" s="4"/>
    </row>
    <row r="39" spans="1:22">
      <c r="A39" s="4"/>
      <c r="B39" s="120"/>
      <c r="C39" s="121"/>
      <c r="D39" s="122"/>
      <c r="E39" s="120"/>
      <c r="F39" s="121"/>
      <c r="G39" s="121"/>
      <c r="H39" s="121"/>
      <c r="I39" s="51"/>
      <c r="J39" s="52"/>
      <c r="K39" s="52"/>
      <c r="L39" s="52"/>
      <c r="M39" s="52"/>
      <c r="N39" s="4"/>
    </row>
    <row r="40" spans="1:22">
      <c r="A40" s="4"/>
      <c r="B40" s="120"/>
      <c r="C40" s="121"/>
      <c r="D40" s="122"/>
      <c r="E40" s="120"/>
      <c r="F40" s="121"/>
      <c r="G40" s="121"/>
      <c r="H40" s="121"/>
      <c r="I40" s="51"/>
      <c r="J40" s="52"/>
      <c r="K40" s="52"/>
      <c r="L40" s="52"/>
      <c r="M40" s="52"/>
      <c r="N40" s="4"/>
    </row>
    <row r="41" spans="1:22">
      <c r="A41" s="4"/>
      <c r="B41" s="126"/>
      <c r="C41" s="127"/>
      <c r="D41" s="128"/>
      <c r="E41" s="126"/>
      <c r="F41" s="127"/>
      <c r="G41" s="127"/>
      <c r="H41" s="127"/>
      <c r="I41" s="53"/>
      <c r="J41" s="54"/>
      <c r="K41" s="54"/>
      <c r="L41" s="54"/>
      <c r="M41" s="54"/>
      <c r="N41" s="4"/>
    </row>
    <row r="42" spans="1:2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22">
      <c r="A43" s="4"/>
      <c r="B43" s="3" t="s">
        <v>96</v>
      </c>
      <c r="C43" s="4"/>
      <c r="D43" s="4"/>
      <c r="E43" s="47"/>
      <c r="F43" s="47"/>
      <c r="G43" s="47"/>
      <c r="H43" s="47"/>
      <c r="I43" s="47"/>
      <c r="J43" s="47"/>
      <c r="K43" s="47" t="s">
        <v>83</v>
      </c>
      <c r="L43" s="47"/>
      <c r="M43" s="47"/>
      <c r="N43" s="4"/>
    </row>
    <row r="44" spans="1:22" ht="26.25">
      <c r="A44" s="4"/>
      <c r="B44" s="47" t="s">
        <v>97</v>
      </c>
      <c r="C44" s="47"/>
      <c r="D44" s="47"/>
      <c r="E44" s="47" t="s">
        <v>98</v>
      </c>
      <c r="F44" s="47"/>
      <c r="G44" s="47"/>
      <c r="H44" s="47"/>
      <c r="I44" s="48" t="s">
        <v>86</v>
      </c>
      <c r="J44" s="48" t="s">
        <v>87</v>
      </c>
      <c r="K44" s="47" t="s">
        <v>88</v>
      </c>
      <c r="L44" s="47" t="s">
        <v>89</v>
      </c>
      <c r="M44" s="47" t="s">
        <v>90</v>
      </c>
      <c r="N44" s="4"/>
    </row>
    <row r="45" spans="1:22">
      <c r="A45" s="4"/>
      <c r="B45" s="123"/>
      <c r="C45" s="124"/>
      <c r="D45" s="125"/>
      <c r="E45" s="123"/>
      <c r="F45" s="124"/>
      <c r="G45" s="124"/>
      <c r="H45" s="124"/>
      <c r="I45" s="49"/>
      <c r="J45" s="50"/>
      <c r="K45" s="50"/>
      <c r="L45" s="50"/>
      <c r="M45" s="50"/>
      <c r="N45" s="4"/>
    </row>
    <row r="46" spans="1:22">
      <c r="A46" s="4"/>
      <c r="B46" s="120"/>
      <c r="C46" s="121"/>
      <c r="D46" s="122"/>
      <c r="E46" s="120"/>
      <c r="F46" s="121"/>
      <c r="G46" s="121"/>
      <c r="H46" s="121"/>
      <c r="I46" s="51"/>
      <c r="J46" s="52"/>
      <c r="K46" s="52"/>
      <c r="L46" s="52"/>
      <c r="M46" s="52"/>
      <c r="N46" s="4"/>
    </row>
    <row r="47" spans="1:22">
      <c r="A47" s="4"/>
      <c r="B47" s="120"/>
      <c r="C47" s="121"/>
      <c r="D47" s="122"/>
      <c r="E47" s="120"/>
      <c r="F47" s="121"/>
      <c r="G47" s="121"/>
      <c r="H47" s="121"/>
      <c r="I47" s="51"/>
      <c r="J47" s="52"/>
      <c r="K47" s="52"/>
      <c r="L47" s="52"/>
      <c r="M47" s="52"/>
      <c r="N47" s="4"/>
    </row>
    <row r="48" spans="1:22">
      <c r="A48" s="4"/>
      <c r="B48" s="120"/>
      <c r="C48" s="121"/>
      <c r="D48" s="122"/>
      <c r="E48" s="120"/>
      <c r="F48" s="121"/>
      <c r="G48" s="121"/>
      <c r="H48" s="121"/>
      <c r="I48" s="51"/>
      <c r="J48" s="52"/>
      <c r="K48" s="52"/>
      <c r="L48" s="52"/>
      <c r="M48" s="52"/>
      <c r="N48" s="4"/>
    </row>
    <row r="49" spans="1:14">
      <c r="A49" s="4"/>
      <c r="B49" s="120"/>
      <c r="C49" s="121"/>
      <c r="D49" s="122"/>
      <c r="E49" s="120"/>
      <c r="F49" s="121"/>
      <c r="G49" s="121"/>
      <c r="H49" s="121"/>
      <c r="I49" s="51"/>
      <c r="J49" s="52"/>
      <c r="K49" s="52"/>
      <c r="L49" s="52"/>
      <c r="M49" s="52"/>
      <c r="N49" s="4"/>
    </row>
    <row r="50" spans="1:14">
      <c r="A50" s="4"/>
      <c r="B50" s="120"/>
      <c r="C50" s="121"/>
      <c r="D50" s="122"/>
      <c r="E50" s="120"/>
      <c r="F50" s="121"/>
      <c r="G50" s="121"/>
      <c r="H50" s="121"/>
      <c r="I50" s="51"/>
      <c r="J50" s="52"/>
      <c r="K50" s="52"/>
      <c r="L50" s="52"/>
      <c r="M50" s="52"/>
      <c r="N50" s="4"/>
    </row>
    <row r="51" spans="1:14">
      <c r="A51" s="4"/>
      <c r="B51" s="120"/>
      <c r="C51" s="121"/>
      <c r="D51" s="122"/>
      <c r="E51" s="120"/>
      <c r="F51" s="121"/>
      <c r="G51" s="121"/>
      <c r="H51" s="121"/>
      <c r="I51" s="51"/>
      <c r="J51" s="52"/>
      <c r="K51" s="52"/>
      <c r="L51" s="52"/>
      <c r="M51" s="52"/>
      <c r="N51" s="4"/>
    </row>
    <row r="52" spans="1:14">
      <c r="A52" s="4"/>
      <c r="B52" s="120"/>
      <c r="C52" s="121"/>
      <c r="D52" s="122"/>
      <c r="E52" s="120"/>
      <c r="F52" s="121"/>
      <c r="G52" s="121"/>
      <c r="H52" s="121"/>
      <c r="I52" s="51"/>
      <c r="J52" s="52"/>
      <c r="K52" s="52"/>
      <c r="L52" s="52"/>
      <c r="M52" s="52"/>
      <c r="N52" s="4"/>
    </row>
    <row r="53" spans="1:14">
      <c r="A53" s="4"/>
      <c r="B53" s="120"/>
      <c r="C53" s="121"/>
      <c r="D53" s="122"/>
      <c r="E53" s="120"/>
      <c r="F53" s="121"/>
      <c r="G53" s="121"/>
      <c r="H53" s="121"/>
      <c r="I53" s="51"/>
      <c r="J53" s="52"/>
      <c r="K53" s="52"/>
      <c r="L53" s="52"/>
      <c r="M53" s="52"/>
      <c r="N53" s="4"/>
    </row>
    <row r="54" spans="1:14">
      <c r="A54" s="4"/>
      <c r="B54" s="126"/>
      <c r="C54" s="127"/>
      <c r="D54" s="128"/>
      <c r="E54" s="126"/>
      <c r="F54" s="127"/>
      <c r="G54" s="127"/>
      <c r="H54" s="127"/>
      <c r="I54" s="53"/>
      <c r="J54" s="54"/>
      <c r="K54" s="54"/>
      <c r="L54" s="54"/>
      <c r="M54" s="54"/>
      <c r="N54" s="4"/>
    </row>
    <row r="55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4"/>
      <c r="B56" s="3" t="s">
        <v>99</v>
      </c>
      <c r="C56" s="4"/>
      <c r="D56" s="4"/>
      <c r="E56" s="47"/>
      <c r="F56" s="47"/>
      <c r="G56" s="47"/>
      <c r="H56" s="47"/>
      <c r="I56" s="47"/>
      <c r="J56" s="47"/>
      <c r="K56" s="47" t="s">
        <v>83</v>
      </c>
      <c r="L56" s="47"/>
      <c r="M56" s="47"/>
      <c r="N56" s="4"/>
    </row>
    <row r="57" spans="1:14" ht="26.25">
      <c r="A57" s="4"/>
      <c r="B57" s="47" t="s">
        <v>100</v>
      </c>
      <c r="C57" s="47"/>
      <c r="D57" s="47"/>
      <c r="E57" s="47" t="s">
        <v>101</v>
      </c>
      <c r="F57" s="47"/>
      <c r="G57" s="47"/>
      <c r="H57" s="47"/>
      <c r="I57" s="48" t="s">
        <v>86</v>
      </c>
      <c r="J57" s="48" t="s">
        <v>87</v>
      </c>
      <c r="K57" s="47" t="s">
        <v>88</v>
      </c>
      <c r="L57" s="47" t="s">
        <v>89</v>
      </c>
      <c r="M57" s="47" t="s">
        <v>90</v>
      </c>
      <c r="N57" s="4"/>
    </row>
    <row r="58" spans="1:14">
      <c r="A58" s="4"/>
      <c r="B58" s="123"/>
      <c r="C58" s="124"/>
      <c r="D58" s="125"/>
      <c r="E58" s="123"/>
      <c r="F58" s="124"/>
      <c r="G58" s="124"/>
      <c r="H58" s="124"/>
      <c r="I58" s="49"/>
      <c r="J58" s="50"/>
      <c r="K58" s="50"/>
      <c r="L58" s="50"/>
      <c r="M58" s="50"/>
      <c r="N58" s="4"/>
    </row>
    <row r="59" spans="1:14">
      <c r="A59" s="4"/>
      <c r="B59" s="120"/>
      <c r="C59" s="121"/>
      <c r="D59" s="122"/>
      <c r="E59" s="120"/>
      <c r="F59" s="121"/>
      <c r="G59" s="121"/>
      <c r="H59" s="121"/>
      <c r="I59" s="51"/>
      <c r="J59" s="52"/>
      <c r="K59" s="52"/>
      <c r="L59" s="52"/>
      <c r="M59" s="52"/>
      <c r="N59" s="4"/>
    </row>
    <row r="60" spans="1:14">
      <c r="A60" s="4"/>
      <c r="B60" s="120"/>
      <c r="C60" s="121"/>
      <c r="D60" s="122"/>
      <c r="E60" s="120"/>
      <c r="F60" s="121"/>
      <c r="G60" s="121"/>
      <c r="H60" s="121"/>
      <c r="I60" s="51"/>
      <c r="J60" s="52"/>
      <c r="K60" s="52"/>
      <c r="L60" s="52"/>
      <c r="M60" s="52"/>
      <c r="N60" s="4"/>
    </row>
    <row r="61" spans="1:14">
      <c r="A61" s="4"/>
      <c r="B61" s="120"/>
      <c r="C61" s="121"/>
      <c r="D61" s="122"/>
      <c r="E61" s="120"/>
      <c r="F61" s="121"/>
      <c r="G61" s="121"/>
      <c r="H61" s="121"/>
      <c r="I61" s="51"/>
      <c r="J61" s="52"/>
      <c r="K61" s="52"/>
      <c r="L61" s="52"/>
      <c r="M61" s="52"/>
      <c r="N61" s="4"/>
    </row>
    <row r="62" spans="1:14">
      <c r="A62" s="4"/>
      <c r="B62" s="120"/>
      <c r="C62" s="121"/>
      <c r="D62" s="122"/>
      <c r="E62" s="120"/>
      <c r="F62" s="121"/>
      <c r="G62" s="121"/>
      <c r="H62" s="121"/>
      <c r="I62" s="51"/>
      <c r="J62" s="52"/>
      <c r="K62" s="52"/>
      <c r="L62" s="52"/>
      <c r="M62" s="52"/>
      <c r="N62" s="4"/>
    </row>
    <row r="63" spans="1:14">
      <c r="A63" s="4"/>
      <c r="B63" s="120"/>
      <c r="C63" s="121"/>
      <c r="D63" s="122"/>
      <c r="E63" s="120"/>
      <c r="F63" s="121"/>
      <c r="G63" s="121"/>
      <c r="H63" s="121"/>
      <c r="I63" s="51"/>
      <c r="J63" s="52"/>
      <c r="K63" s="52"/>
      <c r="L63" s="52"/>
      <c r="M63" s="52"/>
      <c r="N63" s="4"/>
    </row>
    <row r="64" spans="1:14">
      <c r="A64" s="4"/>
      <c r="B64" s="120"/>
      <c r="C64" s="121"/>
      <c r="D64" s="122"/>
      <c r="E64" s="120"/>
      <c r="F64" s="121"/>
      <c r="G64" s="121"/>
      <c r="H64" s="121"/>
      <c r="I64" s="51"/>
      <c r="J64" s="52"/>
      <c r="K64" s="52"/>
      <c r="L64" s="52"/>
      <c r="M64" s="52"/>
      <c r="N64" s="4"/>
    </row>
    <row r="65" spans="1:14">
      <c r="A65" s="4"/>
      <c r="B65" s="120"/>
      <c r="C65" s="121"/>
      <c r="D65" s="122"/>
      <c r="E65" s="120"/>
      <c r="F65" s="121"/>
      <c r="G65" s="121"/>
      <c r="H65" s="121"/>
      <c r="I65" s="51"/>
      <c r="J65" s="52"/>
      <c r="K65" s="52"/>
      <c r="L65" s="52"/>
      <c r="M65" s="52"/>
      <c r="N65" s="4"/>
    </row>
    <row r="66" spans="1:14">
      <c r="A66" s="4"/>
      <c r="B66" s="120"/>
      <c r="C66" s="121"/>
      <c r="D66" s="122"/>
      <c r="E66" s="120"/>
      <c r="F66" s="121"/>
      <c r="G66" s="121"/>
      <c r="H66" s="121"/>
      <c r="I66" s="51"/>
      <c r="J66" s="52"/>
      <c r="K66" s="52"/>
      <c r="L66" s="52"/>
      <c r="M66" s="52"/>
      <c r="N66" s="4"/>
    </row>
    <row r="67" spans="1:14">
      <c r="A67" s="4"/>
      <c r="B67" s="126"/>
      <c r="C67" s="127"/>
      <c r="D67" s="128"/>
      <c r="E67" s="126"/>
      <c r="F67" s="127"/>
      <c r="G67" s="127"/>
      <c r="H67" s="127"/>
      <c r="I67" s="53"/>
      <c r="J67" s="54"/>
      <c r="K67" s="54"/>
      <c r="L67" s="54"/>
      <c r="M67" s="5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5.75">
      <c r="A69" s="4"/>
      <c r="B69" s="4"/>
      <c r="C69" s="4"/>
      <c r="D69" s="4"/>
      <c r="E69" s="4"/>
      <c r="F69" s="4"/>
      <c r="G69" s="4"/>
      <c r="H69" s="3" t="s">
        <v>102</v>
      </c>
      <c r="I69" s="3"/>
      <c r="J69" s="3">
        <f>SUM(J58:J67)+SUM(J45:J54)+SUM(J32:J41)+SUM(J19:J28)+SUM(J6:J15)</f>
        <v>0</v>
      </c>
      <c r="K69" s="3" t="s">
        <v>103</v>
      </c>
      <c r="L69" s="142" t="str">
        <f>IF(J69&lt;175,"Hours missing","")</f>
        <v>Hours missing</v>
      </c>
      <c r="M69" s="142"/>
      <c r="N69" s="4"/>
    </row>
    <row r="70" spans="1:14">
      <c r="A70" s="4"/>
      <c r="B70" s="3" t="s">
        <v>104</v>
      </c>
      <c r="C70" s="4"/>
      <c r="D70" s="4"/>
      <c r="E70" s="47"/>
      <c r="F70" s="47"/>
      <c r="G70" s="47"/>
      <c r="H70" s="47"/>
      <c r="I70" s="47"/>
      <c r="J70" s="47"/>
      <c r="K70" s="47"/>
      <c r="L70" s="47"/>
      <c r="M70" s="47"/>
      <c r="N70" s="4"/>
    </row>
    <row r="71" spans="1:14">
      <c r="A71" s="4"/>
      <c r="B71" s="143" t="s">
        <v>105</v>
      </c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4"/>
    </row>
    <row r="72" spans="1:14">
      <c r="A72" s="4"/>
      <c r="B72" s="131" t="s">
        <v>106</v>
      </c>
      <c r="C72" s="131"/>
      <c r="D72" s="131"/>
      <c r="E72" s="131"/>
      <c r="F72" s="131"/>
      <c r="G72" s="131"/>
      <c r="H72" s="131"/>
      <c r="I72" s="132" t="s">
        <v>107</v>
      </c>
      <c r="J72" s="132"/>
      <c r="K72" s="132"/>
      <c r="L72" s="132"/>
      <c r="M72" s="132"/>
      <c r="N72" s="4"/>
    </row>
    <row r="73" spans="1:14">
      <c r="A73" s="4"/>
      <c r="B73" s="133"/>
      <c r="C73" s="134"/>
      <c r="D73" s="134"/>
      <c r="E73" s="134"/>
      <c r="F73" s="134"/>
      <c r="G73" s="134"/>
      <c r="H73" s="135"/>
      <c r="I73" s="133"/>
      <c r="J73" s="134"/>
      <c r="K73" s="134"/>
      <c r="L73" s="134"/>
      <c r="M73" s="135"/>
      <c r="N73" s="4"/>
    </row>
    <row r="74" spans="1:14">
      <c r="A74" s="4"/>
      <c r="B74" s="136"/>
      <c r="C74" s="137"/>
      <c r="D74" s="137"/>
      <c r="E74" s="137"/>
      <c r="F74" s="137"/>
      <c r="G74" s="137"/>
      <c r="H74" s="138"/>
      <c r="I74" s="136"/>
      <c r="J74" s="137"/>
      <c r="K74" s="137"/>
      <c r="L74" s="137"/>
      <c r="M74" s="138"/>
      <c r="N74" s="4"/>
    </row>
    <row r="75" spans="1:14">
      <c r="A75" s="4"/>
      <c r="B75" s="136"/>
      <c r="C75" s="137"/>
      <c r="D75" s="137"/>
      <c r="E75" s="137"/>
      <c r="F75" s="137"/>
      <c r="G75" s="137"/>
      <c r="H75" s="138"/>
      <c r="I75" s="136"/>
      <c r="J75" s="137"/>
      <c r="K75" s="137"/>
      <c r="L75" s="137"/>
      <c r="M75" s="138"/>
      <c r="N75" s="4"/>
    </row>
    <row r="76" spans="1:14">
      <c r="A76" s="4"/>
      <c r="B76" s="136"/>
      <c r="C76" s="137"/>
      <c r="D76" s="137"/>
      <c r="E76" s="137"/>
      <c r="F76" s="137"/>
      <c r="G76" s="137"/>
      <c r="H76" s="138"/>
      <c r="I76" s="136"/>
      <c r="J76" s="137"/>
      <c r="K76" s="137"/>
      <c r="L76" s="137"/>
      <c r="M76" s="138"/>
      <c r="N76" s="4"/>
    </row>
    <row r="77" spans="1:14">
      <c r="A77" s="4"/>
      <c r="B77" s="136"/>
      <c r="C77" s="137"/>
      <c r="D77" s="137"/>
      <c r="E77" s="137"/>
      <c r="F77" s="137"/>
      <c r="G77" s="137"/>
      <c r="H77" s="138"/>
      <c r="I77" s="136"/>
      <c r="J77" s="137"/>
      <c r="K77" s="137"/>
      <c r="L77" s="137"/>
      <c r="M77" s="138"/>
      <c r="N77" s="4"/>
    </row>
    <row r="78" spans="1:14">
      <c r="A78" s="4"/>
      <c r="B78" s="136"/>
      <c r="C78" s="137"/>
      <c r="D78" s="137"/>
      <c r="E78" s="137"/>
      <c r="F78" s="137"/>
      <c r="G78" s="137"/>
      <c r="H78" s="138"/>
      <c r="I78" s="136"/>
      <c r="J78" s="137"/>
      <c r="K78" s="137"/>
      <c r="L78" s="137"/>
      <c r="M78" s="138"/>
      <c r="N78" s="4"/>
    </row>
    <row r="79" spans="1:14">
      <c r="A79" s="4"/>
      <c r="B79" s="136"/>
      <c r="C79" s="137"/>
      <c r="D79" s="137"/>
      <c r="E79" s="137"/>
      <c r="F79" s="137"/>
      <c r="G79" s="137"/>
      <c r="H79" s="138"/>
      <c r="I79" s="136"/>
      <c r="J79" s="137"/>
      <c r="K79" s="137"/>
      <c r="L79" s="137"/>
      <c r="M79" s="138"/>
      <c r="N79" s="4"/>
    </row>
    <row r="80" spans="1:14">
      <c r="A80" s="4"/>
      <c r="B80" s="136"/>
      <c r="C80" s="137"/>
      <c r="D80" s="137"/>
      <c r="E80" s="137"/>
      <c r="F80" s="137"/>
      <c r="G80" s="137"/>
      <c r="H80" s="138"/>
      <c r="I80" s="136"/>
      <c r="J80" s="137"/>
      <c r="K80" s="137"/>
      <c r="L80" s="137"/>
      <c r="M80" s="138"/>
      <c r="N80" s="4"/>
    </row>
    <row r="81" spans="1:14">
      <c r="A81" s="4"/>
      <c r="B81" s="136"/>
      <c r="C81" s="137"/>
      <c r="D81" s="137"/>
      <c r="E81" s="137"/>
      <c r="F81" s="137"/>
      <c r="G81" s="137"/>
      <c r="H81" s="138"/>
      <c r="I81" s="136"/>
      <c r="J81" s="137"/>
      <c r="K81" s="137"/>
      <c r="L81" s="137"/>
      <c r="M81" s="138"/>
      <c r="N81" s="4"/>
    </row>
    <row r="82" spans="1:14">
      <c r="A82" s="4"/>
      <c r="B82" s="139"/>
      <c r="C82" s="140"/>
      <c r="D82" s="140"/>
      <c r="E82" s="140"/>
      <c r="F82" s="140"/>
      <c r="G82" s="140"/>
      <c r="H82" s="141"/>
      <c r="I82" s="139"/>
      <c r="J82" s="140"/>
      <c r="K82" s="140"/>
      <c r="L82" s="140"/>
      <c r="M82" s="141"/>
      <c r="N82" s="4"/>
    </row>
    <row r="83" spans="1:14">
      <c r="A83" s="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4"/>
    </row>
  </sheetData>
  <sheetProtection algorithmName="SHA-512" hashValue="9gAwSyFHNeZdO/btawb8owJFTxyr0+foDDjbsGr+9gTrcMfwUkXyC/AtF5RSUwO8G2oiR2Ci1LN1KhabvU25Og==" saltValue="jxvmbeotC9vRtuaMTnGWuA==" spinCount="100000" sheet="1" objects="1" scenarios="1"/>
  <mergeCells count="106">
    <mergeCell ref="B72:H72"/>
    <mergeCell ref="I72:M72"/>
    <mergeCell ref="B73:H82"/>
    <mergeCell ref="I73:M82"/>
    <mergeCell ref="B66:D66"/>
    <mergeCell ref="E66:H66"/>
    <mergeCell ref="B67:D67"/>
    <mergeCell ref="E67:H67"/>
    <mergeCell ref="L69:M69"/>
    <mergeCell ref="B71:M71"/>
    <mergeCell ref="B63:D63"/>
    <mergeCell ref="E63:H63"/>
    <mergeCell ref="B64:D64"/>
    <mergeCell ref="E64:H64"/>
    <mergeCell ref="B65:D65"/>
    <mergeCell ref="E65:H65"/>
    <mergeCell ref="B60:D60"/>
    <mergeCell ref="E60:H60"/>
    <mergeCell ref="B61:D61"/>
    <mergeCell ref="E61:H61"/>
    <mergeCell ref="B62:D62"/>
    <mergeCell ref="E62:H62"/>
    <mergeCell ref="B54:D54"/>
    <mergeCell ref="E54:H54"/>
    <mergeCell ref="B58:D58"/>
    <mergeCell ref="E58:H58"/>
    <mergeCell ref="B59:D59"/>
    <mergeCell ref="E59:H59"/>
    <mergeCell ref="B51:D51"/>
    <mergeCell ref="E51:H51"/>
    <mergeCell ref="B52:D52"/>
    <mergeCell ref="E52:H52"/>
    <mergeCell ref="B53:D53"/>
    <mergeCell ref="E53:H53"/>
    <mergeCell ref="B48:D48"/>
    <mergeCell ref="E48:H48"/>
    <mergeCell ref="B49:D49"/>
    <mergeCell ref="E49:H49"/>
    <mergeCell ref="B50:D50"/>
    <mergeCell ref="E50:H50"/>
    <mergeCell ref="B45:D45"/>
    <mergeCell ref="E45:H45"/>
    <mergeCell ref="B46:D46"/>
    <mergeCell ref="E46:H46"/>
    <mergeCell ref="B47:D47"/>
    <mergeCell ref="E47:H47"/>
    <mergeCell ref="B39:D39"/>
    <mergeCell ref="E39:H39"/>
    <mergeCell ref="B40:D40"/>
    <mergeCell ref="E40:H40"/>
    <mergeCell ref="B41:D41"/>
    <mergeCell ref="E41:H41"/>
    <mergeCell ref="B36:D36"/>
    <mergeCell ref="E36:H36"/>
    <mergeCell ref="B37:D37"/>
    <mergeCell ref="E37:H37"/>
    <mergeCell ref="B38:D38"/>
    <mergeCell ref="E38:H38"/>
    <mergeCell ref="B33:D33"/>
    <mergeCell ref="E33:H33"/>
    <mergeCell ref="B34:D34"/>
    <mergeCell ref="E34:H34"/>
    <mergeCell ref="B35:D35"/>
    <mergeCell ref="E35:H35"/>
    <mergeCell ref="B27:D27"/>
    <mergeCell ref="E27:H27"/>
    <mergeCell ref="B28:D28"/>
    <mergeCell ref="E28:H28"/>
    <mergeCell ref="B32:D32"/>
    <mergeCell ref="E32:H32"/>
    <mergeCell ref="B24:D24"/>
    <mergeCell ref="E24:H24"/>
    <mergeCell ref="B25:D25"/>
    <mergeCell ref="E25:H25"/>
    <mergeCell ref="B26:D26"/>
    <mergeCell ref="E26:H26"/>
    <mergeCell ref="B21:D21"/>
    <mergeCell ref="E21:H21"/>
    <mergeCell ref="B22:D22"/>
    <mergeCell ref="E22:H22"/>
    <mergeCell ref="B23:D23"/>
    <mergeCell ref="E23:H23"/>
    <mergeCell ref="B15:D15"/>
    <mergeCell ref="E15:H15"/>
    <mergeCell ref="B19:D19"/>
    <mergeCell ref="E19:H19"/>
    <mergeCell ref="B20:D20"/>
    <mergeCell ref="E20:H20"/>
    <mergeCell ref="B12:D12"/>
    <mergeCell ref="E12:H12"/>
    <mergeCell ref="B13:D13"/>
    <mergeCell ref="E13:H13"/>
    <mergeCell ref="B14:D14"/>
    <mergeCell ref="E14:H14"/>
    <mergeCell ref="B9:D9"/>
    <mergeCell ref="E9:H9"/>
    <mergeCell ref="B10:D10"/>
    <mergeCell ref="E10:H10"/>
    <mergeCell ref="B11:D11"/>
    <mergeCell ref="E11:H11"/>
    <mergeCell ref="B6:D6"/>
    <mergeCell ref="E6:H6"/>
    <mergeCell ref="B7:D7"/>
    <mergeCell ref="E7:H7"/>
    <mergeCell ref="B8:D8"/>
    <mergeCell ref="E8:H8"/>
  </mergeCells>
  <dataValidations count="1">
    <dataValidation type="list" allowBlank="1" showInputMessage="1" showErrorMessage="1" sqref="K6:M15 K19:M28 K32:M41 K45:M54 K58:M67" xr:uid="{8C49646F-BA77-4B37-A0FC-B111AEB55E50}">
      <formula1>$V$6:$V$34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4BCEB345616469800D085E9BF3417" ma:contentTypeVersion="4" ma:contentTypeDescription="Create a new document." ma:contentTypeScope="" ma:versionID="e987b208a557ee201fecbe6c49e0f51c">
  <xsd:schema xmlns:xsd="http://www.w3.org/2001/XMLSchema" xmlns:xs="http://www.w3.org/2001/XMLSchema" xmlns:p="http://schemas.microsoft.com/office/2006/metadata/properties" xmlns:ns2="ec1008d4-5da8-4ce8-a6d9-41e1b063e02c" targetNamespace="http://schemas.microsoft.com/office/2006/metadata/properties" ma:root="true" ma:fieldsID="38feb9a2a1fe0fc65cc475fd60359aa3" ns2:_="">
    <xsd:import namespace="ec1008d4-5da8-4ce8-a6d9-41e1b063e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008d4-5da8-4ce8-a6d9-41e1b063e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B6170-DCE2-4F50-854F-022A9289F3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550C44-486E-4034-ABF0-76F58B9E4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424B65-0BB2-4674-A27F-0FAEFC9172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1008d4-5da8-4ce8-a6d9-41e1b063e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Instructions</vt:lpstr>
      <vt:lpstr>Application</vt:lpstr>
      <vt:lpstr>Self-Assessment</vt:lpstr>
      <vt:lpstr>Continuous self-development</vt:lpstr>
      <vt:lpstr>'Self-Assessment'!Tulostusalue</vt:lpstr>
    </vt:vector>
  </TitlesOfParts>
  <Manager>Projektiyhdistys ry</Manager>
  <Company>Projektiyhdistys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IPMA Level D (Recertification)</dc:title>
  <dc:subject>Application attachment 2</dc:subject>
  <dc:creator>Tuomo Koskenvaara</dc:creator>
  <cp:lastModifiedBy>Johanna Packalén</cp:lastModifiedBy>
  <dcterms:created xsi:type="dcterms:W3CDTF">2018-02-20T15:23:28Z</dcterms:created>
  <dcterms:modified xsi:type="dcterms:W3CDTF">2024-12-11T12:19:16Z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0x010100A554BCEB345616469800D085E9BF3417</vt:lpwstr>
  </property>
</Properties>
</file>