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efaultThemeVersion="166925"/>
  <mc:AlternateContent xmlns:mc="http://schemas.openxmlformats.org/markup-compatibility/2006">
    <mc:Choice Requires="x15">
      <x15ac:absPath xmlns:x15ac="http://schemas.microsoft.com/office/spreadsheetml/2010/11/ac" url="/Users/tuomo/SD - Pry/07 NCB 4/2022 - Agile Leader uusinta/"/>
    </mc:Choice>
  </mc:AlternateContent>
  <xr:revisionPtr revIDLastSave="0" documentId="13_ncr:1_{4E0A42A3-89E5-2A4D-8965-0DE18F6DA063}" xr6:coauthVersionLast="47" xr6:coauthVersionMax="47" xr10:uidLastSave="{00000000-0000-0000-0000-000000000000}"/>
  <bookViews>
    <workbookView xWindow="0" yWindow="500" windowWidth="25600" windowHeight="23500" xr2:uid="{00000000-000D-0000-FFFF-FFFF00000000}"/>
  </bookViews>
  <sheets>
    <sheet name="Ohjeet" sheetId="2" r:id="rId1"/>
    <sheet name="Hakemus" sheetId="5" r:id="rId2"/>
    <sheet name="Itsearviointi" sheetId="3" r:id="rId3"/>
    <sheet name="Jatkuva kehittäminen" sheetId="4" r:id="rId4"/>
  </sheets>
  <definedNames>
    <definedName name="_xlnm.Print_Area" localSheetId="2">Itsearviointi!$A$1:$G$48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3" l="1"/>
  <c r="J69" i="4"/>
  <c r="L69" i="4" s="1"/>
  <c r="C46" i="3" l="1"/>
  <c r="E42" i="3" s="1"/>
  <c r="C45" i="3"/>
  <c r="C44" i="3"/>
  <c r="C43" i="3"/>
  <c r="C42" i="3"/>
  <c r="C41" i="3"/>
  <c r="C39" i="3"/>
  <c r="C24" i="3"/>
  <c r="C12" i="3"/>
</calcChain>
</file>

<file path=xl/sharedStrings.xml><?xml version="1.0" encoding="utf-8"?>
<sst xmlns="http://schemas.openxmlformats.org/spreadsheetml/2006/main" count="205" uniqueCount="170">
  <si>
    <t>4.3.1</t>
  </si>
  <si>
    <t>Strategy</t>
  </si>
  <si>
    <t>4.3.2</t>
  </si>
  <si>
    <t>Governance, structures and processes</t>
  </si>
  <si>
    <t>4.3.3</t>
  </si>
  <si>
    <t>Compliance, standards and regulations</t>
  </si>
  <si>
    <t>4.3.4</t>
  </si>
  <si>
    <t>Power and interest</t>
  </si>
  <si>
    <t>4.3.5</t>
  </si>
  <si>
    <t>Culture and values</t>
  </si>
  <si>
    <t>4.4.1</t>
  </si>
  <si>
    <t>Self-reflection and self-management</t>
  </si>
  <si>
    <t>4.4.2</t>
  </si>
  <si>
    <t>Personal integrity and reliability</t>
  </si>
  <si>
    <t>4.4.3</t>
  </si>
  <si>
    <t>Personal communication</t>
  </si>
  <si>
    <t>4.4.4</t>
  </si>
  <si>
    <t>Relations and engagement</t>
  </si>
  <si>
    <t>4.4.5</t>
  </si>
  <si>
    <t>Leadership</t>
  </si>
  <si>
    <t>4.4.6</t>
  </si>
  <si>
    <t>Teamwork</t>
  </si>
  <si>
    <t>4.4.7</t>
  </si>
  <si>
    <t>Conflict and crisis</t>
  </si>
  <si>
    <t>4.4.8</t>
  </si>
  <si>
    <t>Resourcefulness</t>
  </si>
  <si>
    <t>4.4.9</t>
  </si>
  <si>
    <t>Negotiation</t>
  </si>
  <si>
    <t>4.4.10</t>
  </si>
  <si>
    <t>4.5.1</t>
  </si>
  <si>
    <t>4.5.2</t>
  </si>
  <si>
    <t>4.5.3</t>
  </si>
  <si>
    <t>Scope</t>
  </si>
  <si>
    <t>4.5.4</t>
  </si>
  <si>
    <t>Time</t>
  </si>
  <si>
    <t>4.5.5</t>
  </si>
  <si>
    <t>4.5.6</t>
  </si>
  <si>
    <t>Quality</t>
  </si>
  <si>
    <t>4.5.7</t>
  </si>
  <si>
    <t>Finance</t>
  </si>
  <si>
    <t>4.5.8</t>
  </si>
  <si>
    <t>Resources</t>
  </si>
  <si>
    <t>4.5.9</t>
  </si>
  <si>
    <t>4.5.10</t>
  </si>
  <si>
    <t>Plan and control</t>
  </si>
  <si>
    <t>4.5.11</t>
  </si>
  <si>
    <t>4.5.12</t>
  </si>
  <si>
    <t>Stakeholders</t>
  </si>
  <si>
    <t>4.5.13</t>
  </si>
  <si>
    <t>Change and transformation</t>
  </si>
  <si>
    <t>Tyhjä</t>
  </si>
  <si>
    <t>Solun D5 teksti</t>
  </si>
  <si>
    <t>I can provide clear and honest assessment of my knowledge about this competence element.</t>
  </si>
  <si>
    <t>I can provide clear and honest assessment of my skills and abilities for this competence element in a project of sufficient complexity for the level I am applying for.</t>
  </si>
  <si>
    <t>I can provide clear and honest assessment of my skills and abilities for this competence element in a programme of sufficient complexity for the level I am applying for.</t>
  </si>
  <si>
    <t>I can provide clear and honest assessment of my skills and abilities for this competence element in a portfolio of sufficient complexity for the level I am applying for.</t>
  </si>
  <si>
    <t>/175 h</t>
  </si>
  <si>
    <t>Result orientation</t>
  </si>
  <si>
    <t>Design</t>
  </si>
  <si>
    <t>Requirements, objectives and benefits</t>
  </si>
  <si>
    <t>Organisation and information</t>
  </si>
  <si>
    <t>Procurement and partnership</t>
  </si>
  <si>
    <t>Risk and opportunities</t>
  </si>
  <si>
    <t>Select and balance</t>
  </si>
  <si>
    <r>
      <t xml:space="preserve">Ohjeita lomakkeiden täyttöön
</t>
    </r>
    <r>
      <rPr>
        <sz val="11"/>
        <color theme="1"/>
        <rFont val="Calibri"/>
        <family val="2"/>
        <scheme val="minor"/>
      </rPr>
      <t>Lisätietoja sertifioinnista saa sähköpostiosoitteesta:</t>
    </r>
    <r>
      <rPr>
        <b/>
        <sz val="11"/>
        <color theme="1"/>
        <rFont val="Calibri"/>
        <family val="2"/>
        <scheme val="minor"/>
      </rPr>
      <t xml:space="preserve"> sertifiointi@pry.fi</t>
    </r>
  </si>
  <si>
    <t>Itsearviointi</t>
  </si>
  <si>
    <t>Jatkuva kehittäminen</t>
  </si>
  <si>
    <t>Pisteytys</t>
  </si>
  <si>
    <t>Valitse tietämystäsi tai taitojasi ja kykyjäsi parhaiten kuvaava luku:
5 = Erittäin hyvä
4 = Hyvä
3 = Erittäin tyydyttävä
2 = Tyydyttävä
1 = Heikko
"Rehellinen arvio" tarkoittaa, että voit arviosi tueksi esittää näytön, joka on:
•  Olennaisilta osiltaan todennäköisemmin totta kuin ei
•  Niin selkeä, ettei siitä ole mitään merkittävää epäilystä
•  Riittävän vahva herättääkseen kohtuullisesti luottamusta tasostasi
Näyttö voi olla kirjallinen (koetulos, suunnitelma, raportti tms.) tai suullinen (haastattelut).</t>
  </si>
  <si>
    <t>Huomautukset, Kommentit, Todisteet</t>
  </si>
  <si>
    <t>Saraketta "Huomautukset, kommentit, todisteet" voit käyttää muistuttamaan itseäsi näytön todistelähteistä tai jättää tyhjäksi.</t>
  </si>
  <si>
    <t xml:space="preserve">Nimi: </t>
  </si>
  <si>
    <t>Taso:</t>
  </si>
  <si>
    <t>Alla esitän oman rehellisen arvioni  projektinjohtamisen tietämyksestäni.</t>
  </si>
  <si>
    <t>Pätevyyselementit</t>
  </si>
  <si>
    <t>Tietämys</t>
  </si>
  <si>
    <t>Huomautukset, kommentit ja 
todisteet 
(valinnainen;  kandidaatin käyttöön)</t>
  </si>
  <si>
    <t>Näkökulmapätevyydet</t>
  </si>
  <si>
    <t>Strategia</t>
  </si>
  <si>
    <t>Hallinto, rakenteet ja prosessit</t>
  </si>
  <si>
    <t>Standardien ja määräysten noudattaminen</t>
  </si>
  <si>
    <t>Valta ja kiinnostus</t>
  </si>
  <si>
    <t>Kulttuuri ja arvot</t>
  </si>
  <si>
    <t xml:space="preserve">Vastauksia arvoilla 4-5 yhteensä: </t>
  </si>
  <si>
    <t>Ihmispätevyydet</t>
  </si>
  <si>
    <t>Itsetuntemus ja itsensä johtaminen</t>
  </si>
  <si>
    <t>Henkilökohtainen rehellisyys ja luotettavuus</t>
  </si>
  <si>
    <t>Henkilökohtainen viestintä</t>
  </si>
  <si>
    <t>Suhteet ja sitoutuminen</t>
  </si>
  <si>
    <t>Johtajuus</t>
  </si>
  <si>
    <t>Ryhmätyö</t>
  </si>
  <si>
    <t>Ristiriidat ja kriisit</t>
  </si>
  <si>
    <t>Oivaltaminen</t>
  </si>
  <si>
    <t>Neuvottelu</t>
  </si>
  <si>
    <t>Tulossuuntautuneisuus</t>
  </si>
  <si>
    <t>Käytäntöpätevyydet</t>
  </si>
  <si>
    <t>Toteutusmalli</t>
  </si>
  <si>
    <t>Vaatimukset ja tavoitteet</t>
  </si>
  <si>
    <t>Laajuus</t>
  </si>
  <si>
    <t>Aika</t>
  </si>
  <si>
    <t>Organisaatio ja informaatio</t>
  </si>
  <si>
    <t>Laatu</t>
  </si>
  <si>
    <t>Talous</t>
  </si>
  <si>
    <t>Resurssit</t>
  </si>
  <si>
    <t>Hankinta</t>
  </si>
  <si>
    <t>Suunnittelu ja ohjaus</t>
  </si>
  <si>
    <t>Riski ja mahdollisuus</t>
  </si>
  <si>
    <t>Sidosryhmät</t>
  </si>
  <si>
    <t>Muutos ja muuntaminen</t>
  </si>
  <si>
    <t>Yhteenveto</t>
  </si>
  <si>
    <r>
      <rPr>
        <b/>
        <sz val="16"/>
        <color theme="1"/>
        <rFont val="Calibri"/>
        <family val="2"/>
        <scheme val="minor"/>
      </rPr>
      <t>Yhteenveto</t>
    </r>
    <r>
      <rPr>
        <sz val="20"/>
        <color theme="1"/>
        <rFont val="Calibri"/>
        <family val="2"/>
        <scheme val="minor"/>
      </rPr>
      <t xml:space="preserve">    </t>
    </r>
    <r>
      <rPr>
        <sz val="11"/>
        <color theme="1"/>
        <rFont val="Calibri"/>
        <family val="2"/>
        <scheme val="minor"/>
      </rPr>
      <t xml:space="preserve">              5 = Erittäin hyvä</t>
    </r>
  </si>
  <si>
    <t>4 = Hyvä</t>
  </si>
  <si>
    <t>3 = Erittäin tyydyttävä</t>
  </si>
  <si>
    <t>2 = Tyydyttävä</t>
  </si>
  <si>
    <t>1 = Heikko</t>
  </si>
  <si>
    <t>HUOM! Itsearvioinnin pisteet ovat hakijan omaan käyttöön. Niitä ei käytetä arvioijien toimesta pätevyyksien arviointiin.</t>
  </si>
  <si>
    <t>Viimeisimmän IPMA-sertifikaattini voimassa olon ajan olen kehittänyt osaamistani alla esitetyillä tavoilla.</t>
  </si>
  <si>
    <t>Jatkuva itsensä kehittäminen</t>
  </si>
  <si>
    <t>Koulutuksiin osallistumien</t>
  </si>
  <si>
    <t>Valitse 1-3 pätevyyselementtiä, joita käsiteltiin  koulutuksessa</t>
  </si>
  <si>
    <t>Kolutustilaisuuden nimi</t>
  </si>
  <si>
    <t>Lyhyt sisällön kuvaus</t>
  </si>
  <si>
    <t>Ajankohta
kk/vvvv</t>
  </si>
  <si>
    <t>Kesto tunteina</t>
  </si>
  <si>
    <t>1. Pätevyyselementti</t>
  </si>
  <si>
    <t>2. Pätevyyselementti</t>
  </si>
  <si>
    <t>3. Pätevyyselementti</t>
  </si>
  <si>
    <t>Tunteja yhteensä</t>
  </si>
  <si>
    <t>Lyhyt kuvaus edellä mainituista toimenpiteistä saaduista opeista ja niiden hyödyistä</t>
  </si>
  <si>
    <t>Hyödyt saaduista opeista</t>
  </si>
  <si>
    <t>Itseopiskelu</t>
  </si>
  <si>
    <t>Valitse 1-3 pätevyyselementtiä, joita käsiteltiin  tietolähteessä</t>
  </si>
  <si>
    <t>Tietolähde</t>
  </si>
  <si>
    <t>Sisältö</t>
  </si>
  <si>
    <t>Kokemusten vaihto</t>
  </si>
  <si>
    <t>Valitse 1-3 pätevyyselementtiä, joita käsiteltiin  tilaisuudessa</t>
  </si>
  <si>
    <t>Tilaisuuden nimi</t>
  </si>
  <si>
    <t>Konferenssit ja muut projektinjohtamiseen liittyvät tapahtumat</t>
  </si>
  <si>
    <t>Valitse 1-3 pätevyyselementtiä, joita käsiteltiin  tapahtumassa</t>
  </si>
  <si>
    <t>Tapahtuman nimi</t>
  </si>
  <si>
    <t>Esitykset, johon osallistuin</t>
  </si>
  <si>
    <t>Kouluttajana toimiminen</t>
  </si>
  <si>
    <t xml:space="preserve">Tälle lomakkeelle kuvataan oman osaamisen kehittämiseen liittyvät toimenpiteet uusittavan sertifikaatin voimassaoloajalta. 
Alla olevassa lomakkeessa kehttämisen toimenpiteet on jaettu kouluttautumiseen, kouluttajana toimimiseen, konferensseihin ja muihin projektijohtamiseen liittyviin tapahtumiin, kokemusten vaihtoon sekä itseopiskeluun. 
Jokaisen kirjatun kehittämiseen liittyvän toimen osalta kirjataan lomakkeen mukaiset tiedot. Pätevyyselementtien osalta hakijaa pyydetään valitsemaan 1-3 parhaiten kehitystoimea kuvaavaa pätevyyselementtiä. 
Näiden lisäksi hakijaa pyydetään kirjoittamaan loppuun lyhyt yhteenveto saaduista opeista ja kuinka hakija on näitä oppeja hyödyntänyt. </t>
  </si>
  <si>
    <t>Käsitellyt aiheet</t>
  </si>
  <si>
    <t>Saadut opit</t>
  </si>
  <si>
    <t>A. Uusittava sertifikaatti ja ammattiala</t>
  </si>
  <si>
    <t xml:space="preserve">Taso: </t>
  </si>
  <si>
    <t>Ammattiala:</t>
  </si>
  <si>
    <t>Sertifikaatin numero:</t>
  </si>
  <si>
    <t>Viimeinen voimassaolo pvm. (pp.kk.vvvv)</t>
  </si>
  <si>
    <t>B. Hakijan tiedot</t>
  </si>
  <si>
    <t>Etunimi</t>
  </si>
  <si>
    <t>Sukunimi</t>
  </si>
  <si>
    <t>Sähköpostiosoite</t>
  </si>
  <si>
    <t>Puhelin</t>
  </si>
  <si>
    <t>C. Referenssihenkilöt</t>
  </si>
  <si>
    <t xml:space="preserve">Seuraavilta henkilöiltä voidaan tarkistaa kelpoisuuteni hakemalleni tasolle ja ammattialalle. </t>
  </si>
  <si>
    <t>HUOM! Toisen referenssihenkilön on oltava hakijan esimies tai projektin, salkun tai ohjelman asiakas.</t>
  </si>
  <si>
    <t>Yritys tai organisaatio</t>
  </si>
  <si>
    <r>
      <t xml:space="preserve">Lisätietoja sertifioinnista saa sähköpostiosoitteesta: </t>
    </r>
    <r>
      <rPr>
        <b/>
        <sz val="8"/>
        <color theme="1"/>
        <rFont val="Arial"/>
        <family val="2"/>
      </rPr>
      <t>sertifiointi(at)pry.fi</t>
    </r>
  </si>
  <si>
    <t>IPMA® Level D</t>
  </si>
  <si>
    <t>Uusittava sertifikaatti ja ammattiala</t>
  </si>
  <si>
    <t>Hakijan tiedot</t>
  </si>
  <si>
    <t>Referenssihenkilöt</t>
  </si>
  <si>
    <t>Täytä tähän nimesi ja pyydetyt yhteystiedot.</t>
  </si>
  <si>
    <t>Täytä tähän referenssihenkilöiden yhteystiedot. Arvioijat voivat olla yhteydessä näihin henkilöihin hakemuksessa esitettyjen tietojen varmistamiseksi.</t>
  </si>
  <si>
    <t xml:space="preserve">Itsearvioinnissa täytä oma paras arvioisi tietämyksen osalta kultakin IPMA® määrittelemältä pätevyysalueelta.  </t>
  </si>
  <si>
    <t xml:space="preserve">Määritä uusittavan sertifikaatin ammattiala, uusittavan sertifikaatin numero sekä viimeinen voimassaolopäivä. </t>
  </si>
  <si>
    <t>Hakemus</t>
  </si>
  <si>
    <t>IPMA® -sertifikaatin uusintahakemuksen liite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</si>
</sst>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u/>
      <sz val="11"/>
      <color theme="10"/>
      <name val="Calibri"/>
      <family val="2"/>
      <scheme val="minor"/>
    </font>
    <font>
      <sz val="12"/>
      <color theme="1"/>
      <name val="Calibri"/>
      <family val="2"/>
      <scheme val="minor"/>
    </font>
    <font>
      <sz val="10"/>
      <color theme="1"/>
      <name val="Calibri"/>
      <family val="1"/>
      <scheme val="minor"/>
    </font>
    <font>
      <sz val="11"/>
      <color theme="1"/>
      <name val="Arial"/>
      <family val="2"/>
    </font>
    <font>
      <b/>
      <sz val="14"/>
      <color theme="1"/>
      <name val="Calibri"/>
      <family val="2"/>
      <scheme val="minor"/>
    </font>
    <font>
      <b/>
      <sz val="10"/>
      <color theme="1"/>
      <name val="Calibri"/>
      <family val="2"/>
      <scheme val="minor"/>
    </font>
    <font>
      <b/>
      <sz val="9"/>
      <color theme="1"/>
      <name val="Calibri Light"/>
      <family val="2"/>
      <scheme val="major"/>
    </font>
    <font>
      <sz val="10"/>
      <color theme="1"/>
      <name val="Calibri"/>
      <family val="2"/>
      <scheme val="minor"/>
    </font>
    <font>
      <b/>
      <sz val="10"/>
      <color theme="1"/>
      <name val="Calibri"/>
      <family val="1"/>
      <scheme val="minor"/>
    </font>
    <font>
      <sz val="11"/>
      <color rgb="FF000000"/>
      <name val="Calibri"/>
      <family val="2"/>
      <scheme val="minor"/>
    </font>
    <font>
      <sz val="8"/>
      <color theme="1"/>
      <name val="Calibri"/>
      <family val="2"/>
    </font>
    <font>
      <b/>
      <sz val="12"/>
      <color rgb="FFFF0000"/>
      <name val="Calibri"/>
      <family val="2"/>
      <scheme val="minor"/>
    </font>
    <font>
      <sz val="12"/>
      <name val="Calibri"/>
      <family val="2"/>
      <scheme val="minor"/>
    </font>
    <font>
      <sz val="20"/>
      <color theme="1"/>
      <name val="Calibri"/>
      <family val="2"/>
      <scheme val="minor"/>
    </font>
    <font>
      <b/>
      <sz val="18"/>
      <color rgb="FF000000"/>
      <name val="Calibri"/>
      <family val="2"/>
    </font>
    <font>
      <sz val="11"/>
      <name val="Calibri"/>
      <family val="2"/>
      <scheme val="minor"/>
    </font>
    <font>
      <sz val="10"/>
      <color theme="1"/>
      <name val="Calibri"/>
      <family val="2"/>
    </font>
    <font>
      <b/>
      <u/>
      <sz val="10"/>
      <color theme="1"/>
      <name val="Calibri"/>
      <family val="2"/>
    </font>
    <font>
      <sz val="8"/>
      <color theme="1"/>
      <name val="Arial"/>
      <family val="2"/>
    </font>
    <font>
      <b/>
      <sz val="8"/>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4">
    <xf numFmtId="0" fontId="0" fillId="0" borderId="0"/>
    <xf numFmtId="0" fontId="5" fillId="0" borderId="0" applyNumberFormat="0" applyFill="0" applyBorder="0" applyAlignment="0" applyProtection="0"/>
    <xf numFmtId="0" fontId="6" fillId="0" borderId="0"/>
    <xf numFmtId="0" fontId="8" fillId="0" borderId="0">
      <alignment horizontal="left" vertical="center"/>
    </xf>
  </cellStyleXfs>
  <cellXfs count="165">
    <xf numFmtId="0" fontId="0" fillId="0" borderId="0" xfId="0"/>
    <xf numFmtId="0" fontId="4" fillId="0" borderId="0" xfId="0" applyFont="1" applyBorder="1" applyAlignment="1"/>
    <xf numFmtId="0" fontId="7" fillId="0" borderId="0" xfId="2" applyFont="1" applyAlignment="1" applyProtection="1">
      <alignment vertical="center"/>
    </xf>
    <xf numFmtId="0" fontId="0" fillId="2" borderId="0" xfId="0" applyFill="1"/>
    <xf numFmtId="0" fontId="2" fillId="2" borderId="0" xfId="0" applyFont="1" applyFill="1"/>
    <xf numFmtId="0" fontId="0" fillId="2" borderId="0" xfId="0" applyFill="1" applyAlignment="1">
      <alignment wrapText="1"/>
    </xf>
    <xf numFmtId="0" fontId="11" fillId="2" borderId="0" xfId="2" applyFont="1" applyFill="1" applyAlignment="1" applyProtection="1">
      <alignment vertical="center"/>
    </xf>
    <xf numFmtId="0" fontId="7" fillId="2" borderId="0" xfId="2" applyFont="1" applyFill="1" applyAlignment="1" applyProtection="1">
      <alignment vertical="center"/>
    </xf>
    <xf numFmtId="0" fontId="13" fillId="0" borderId="0" xfId="2" applyFont="1" applyAlignment="1" applyProtection="1">
      <alignment vertical="center"/>
    </xf>
    <xf numFmtId="0" fontId="2" fillId="2" borderId="0" xfId="0" applyFont="1" applyFill="1" applyAlignment="1"/>
    <xf numFmtId="0" fontId="0" fillId="2" borderId="2" xfId="0" applyNumberFormat="1" applyFont="1" applyFill="1" applyBorder="1" applyAlignment="1">
      <alignment horizontal="right"/>
    </xf>
    <xf numFmtId="0" fontId="8" fillId="0" borderId="0" xfId="3" applyFont="1">
      <alignment horizontal="left" vertical="center"/>
    </xf>
    <xf numFmtId="0" fontId="4" fillId="2" borderId="0" xfId="0" applyFont="1" applyFill="1" applyBorder="1" applyAlignment="1">
      <alignment vertical="top"/>
    </xf>
    <xf numFmtId="0" fontId="0" fillId="0" borderId="0" xfId="0" applyAlignment="1">
      <alignment vertical="top"/>
    </xf>
    <xf numFmtId="0" fontId="5" fillId="2" borderId="0" xfId="1" applyFill="1" applyBorder="1" applyAlignment="1">
      <alignment horizontal="right"/>
    </xf>
    <xf numFmtId="0" fontId="0" fillId="2" borderId="0" xfId="0" applyFont="1" applyFill="1"/>
    <xf numFmtId="0" fontId="0" fillId="0" borderId="0" xfId="0" applyFont="1"/>
    <xf numFmtId="0" fontId="0" fillId="2" borderId="0" xfId="0" applyFont="1" applyFill="1" applyBorder="1" applyAlignment="1" applyProtection="1">
      <alignment wrapText="1"/>
    </xf>
    <xf numFmtId="0" fontId="0" fillId="2" borderId="0" xfId="0" applyFont="1" applyFill="1" applyBorder="1" applyProtection="1"/>
    <xf numFmtId="0" fontId="0" fillId="2" borderId="1" xfId="0" applyFont="1" applyFill="1" applyBorder="1"/>
    <xf numFmtId="0" fontId="0" fillId="2" borderId="3" xfId="0" applyFont="1" applyFill="1" applyBorder="1"/>
    <xf numFmtId="0" fontId="0" fillId="2" borderId="14" xfId="0" applyFont="1" applyFill="1" applyBorder="1"/>
    <xf numFmtId="0" fontId="0" fillId="2" borderId="15" xfId="0" applyFont="1" applyFill="1" applyBorder="1"/>
    <xf numFmtId="0" fontId="0" fillId="2" borderId="3" xfId="0" applyNumberFormat="1" applyFont="1" applyFill="1" applyBorder="1" applyAlignment="1">
      <alignment horizontal="right"/>
    </xf>
    <xf numFmtId="0" fontId="0" fillId="2" borderId="16" xfId="0" applyFont="1" applyFill="1" applyBorder="1" applyAlignment="1">
      <alignment horizontal="right"/>
    </xf>
    <xf numFmtId="0" fontId="0" fillId="2" borderId="18" xfId="0" applyFont="1" applyFill="1" applyBorder="1" applyAlignment="1">
      <alignment horizontal="center"/>
    </xf>
    <xf numFmtId="0" fontId="0" fillId="2" borderId="19" xfId="0" applyFont="1" applyFill="1" applyBorder="1" applyAlignment="1">
      <alignment horizontal="right"/>
    </xf>
    <xf numFmtId="0" fontId="0" fillId="2" borderId="20" xfId="0" applyFont="1" applyFill="1" applyBorder="1" applyAlignment="1">
      <alignment horizontal="center"/>
    </xf>
    <xf numFmtId="0" fontId="0" fillId="2" borderId="21" xfId="0" applyFont="1" applyFill="1" applyBorder="1" applyAlignment="1">
      <alignment horizontal="right"/>
    </xf>
    <xf numFmtId="0" fontId="0" fillId="2" borderId="22" xfId="0" applyFont="1" applyFill="1" applyBorder="1" applyAlignment="1">
      <alignment horizontal="center"/>
    </xf>
    <xf numFmtId="0" fontId="0" fillId="2" borderId="0" xfId="0" applyFont="1" applyFill="1" applyAlignment="1" applyProtection="1">
      <alignment wrapText="1"/>
      <protection locked="0"/>
    </xf>
    <xf numFmtId="0" fontId="0" fillId="2" borderId="0" xfId="0" applyFont="1" applyFill="1" applyBorder="1" applyProtection="1">
      <protection locked="0"/>
    </xf>
    <xf numFmtId="0" fontId="0" fillId="2" borderId="0" xfId="0" applyFont="1" applyFill="1" applyBorder="1"/>
    <xf numFmtId="0" fontId="0" fillId="2" borderId="0" xfId="2" applyFont="1" applyFill="1" applyBorder="1" applyAlignment="1" applyProtection="1">
      <alignment vertical="center"/>
    </xf>
    <xf numFmtId="0" fontId="0" fillId="3" borderId="5" xfId="2" applyFont="1" applyFill="1" applyBorder="1" applyAlignment="1" applyProtection="1">
      <alignment horizontal="center" vertical="center"/>
      <protection locked="0"/>
    </xf>
    <xf numFmtId="0" fontId="0" fillId="2" borderId="6" xfId="2" applyFont="1" applyFill="1" applyBorder="1" applyAlignment="1" applyProtection="1">
      <alignment vertical="center"/>
    </xf>
    <xf numFmtId="0" fontId="0" fillId="3" borderId="12" xfId="2" applyFont="1" applyFill="1" applyBorder="1" applyAlignment="1" applyProtection="1">
      <alignment horizontal="center" vertical="center"/>
      <protection locked="0"/>
    </xf>
    <xf numFmtId="1" fontId="0" fillId="2" borderId="13" xfId="3" applyNumberFormat="1" applyFont="1" applyFill="1" applyBorder="1" applyAlignment="1">
      <alignment vertical="center"/>
    </xf>
    <xf numFmtId="1" fontId="0" fillId="2" borderId="0" xfId="3" applyNumberFormat="1" applyFont="1" applyFill="1" applyBorder="1" applyAlignment="1" applyProtection="1">
      <alignment horizontal="center" vertical="center"/>
    </xf>
    <xf numFmtId="0" fontId="0" fillId="3" borderId="9" xfId="2" applyFont="1" applyFill="1" applyBorder="1" applyAlignment="1" applyProtection="1">
      <alignment horizontal="center" vertical="center"/>
      <protection locked="0"/>
    </xf>
    <xf numFmtId="0" fontId="0" fillId="0" borderId="0" xfId="3" applyFont="1">
      <alignment horizontal="left" vertical="center"/>
    </xf>
    <xf numFmtId="0" fontId="0" fillId="0" borderId="0" xfId="3" applyFont="1" applyAlignment="1">
      <alignment horizontal="left" vertical="center"/>
    </xf>
    <xf numFmtId="0" fontId="14" fillId="0" borderId="0" xfId="0" applyFont="1" applyAlignment="1">
      <alignment horizontal="left" vertical="center"/>
    </xf>
    <xf numFmtId="0" fontId="0" fillId="2" borderId="0" xfId="0" applyFont="1" applyFill="1" applyAlignment="1">
      <alignment wrapText="1"/>
    </xf>
    <xf numFmtId="0" fontId="1" fillId="2" borderId="0" xfId="0" applyFont="1" applyFill="1" applyAlignment="1">
      <alignment wrapText="1"/>
    </xf>
    <xf numFmtId="0" fontId="3" fillId="2" borderId="17" xfId="0" applyFont="1" applyFill="1" applyBorder="1" applyAlignment="1">
      <alignment horizontal="right"/>
    </xf>
    <xf numFmtId="0" fontId="3" fillId="2" borderId="17" xfId="0" applyFont="1" applyFill="1" applyBorder="1" applyAlignment="1">
      <alignment horizontal="center"/>
    </xf>
    <xf numFmtId="0" fontId="0" fillId="2" borderId="0" xfId="0" applyFill="1" applyAlignment="1">
      <alignment vertical="top" wrapText="1"/>
    </xf>
    <xf numFmtId="0" fontId="15" fillId="2" borderId="0" xfId="0" applyFont="1" applyFill="1" applyAlignment="1">
      <alignment vertical="center"/>
    </xf>
    <xf numFmtId="0" fontId="12" fillId="2" borderId="0" xfId="0" applyFont="1" applyFill="1"/>
    <xf numFmtId="0" fontId="12" fillId="2" borderId="0" xfId="0" applyFont="1" applyFill="1" applyAlignment="1">
      <alignment wrapText="1"/>
    </xf>
    <xf numFmtId="49" fontId="0" fillId="3" borderId="32" xfId="2" applyNumberFormat="1" applyFont="1" applyFill="1" applyBorder="1" applyAlignment="1" applyProtection="1">
      <alignment vertical="center" wrapText="1"/>
      <protection locked="0"/>
    </xf>
    <xf numFmtId="0" fontId="0" fillId="3" borderId="32" xfId="2" applyFont="1" applyFill="1" applyBorder="1" applyAlignment="1" applyProtection="1">
      <alignment vertical="center" wrapText="1"/>
      <protection locked="0"/>
    </xf>
    <xf numFmtId="49" fontId="0" fillId="3" borderId="35" xfId="2" applyNumberFormat="1" applyFont="1" applyFill="1" applyBorder="1" applyAlignment="1" applyProtection="1">
      <alignment vertical="center" wrapText="1"/>
      <protection locked="0"/>
    </xf>
    <xf numFmtId="0" fontId="0" fillId="3" borderId="35" xfId="2" applyFont="1" applyFill="1" applyBorder="1" applyAlignment="1" applyProtection="1">
      <alignment vertical="center" wrapText="1"/>
      <protection locked="0"/>
    </xf>
    <xf numFmtId="49" fontId="0" fillId="3" borderId="39" xfId="2" applyNumberFormat="1" applyFont="1" applyFill="1" applyBorder="1" applyAlignment="1" applyProtection="1">
      <alignment vertical="center" wrapText="1"/>
      <protection locked="0"/>
    </xf>
    <xf numFmtId="0" fontId="0" fillId="3" borderId="39" xfId="2" applyFont="1" applyFill="1" applyBorder="1" applyAlignment="1" applyProtection="1">
      <alignment vertical="center" wrapText="1"/>
      <protection locked="0"/>
    </xf>
    <xf numFmtId="0" fontId="3" fillId="2" borderId="0" xfId="0" applyFont="1" applyFill="1"/>
    <xf numFmtId="0" fontId="17" fillId="0" borderId="0" xfId="0" applyFont="1"/>
    <xf numFmtId="0" fontId="0" fillId="3" borderId="24" xfId="0" applyFill="1" applyBorder="1" applyAlignment="1">
      <alignment horizontal="left" vertical="top" wrapText="1"/>
    </xf>
    <xf numFmtId="0" fontId="2" fillId="3" borderId="25" xfId="0" applyFont="1" applyFill="1" applyBorder="1" applyAlignment="1">
      <alignment horizontal="left" vertical="top"/>
    </xf>
    <xf numFmtId="0" fontId="0" fillId="3" borderId="26" xfId="0" applyFill="1" applyBorder="1" applyAlignment="1">
      <alignment horizontal="left" vertical="top" wrapText="1"/>
    </xf>
    <xf numFmtId="0" fontId="2" fillId="3" borderId="48" xfId="0" applyFont="1" applyFill="1" applyBorder="1" applyAlignment="1">
      <alignment horizontal="left" vertical="top" wrapText="1"/>
    </xf>
    <xf numFmtId="0" fontId="0" fillId="3" borderId="49" xfId="0" applyFill="1" applyBorder="1" applyAlignment="1">
      <alignment horizontal="left" vertical="top" wrapText="1"/>
    </xf>
    <xf numFmtId="0" fontId="2" fillId="3" borderId="46" xfId="0" applyFont="1" applyFill="1" applyBorder="1" applyAlignment="1">
      <alignment vertical="top"/>
    </xf>
    <xf numFmtId="0" fontId="2" fillId="3" borderId="27" xfId="0" applyFont="1" applyFill="1" applyBorder="1" applyAlignment="1">
      <alignment vertical="top"/>
    </xf>
    <xf numFmtId="0" fontId="4" fillId="2" borderId="0" xfId="0" applyFont="1" applyFill="1" applyBorder="1" applyAlignment="1">
      <alignment horizontal="left" vertical="top"/>
    </xf>
    <xf numFmtId="0" fontId="4" fillId="2" borderId="0" xfId="0" applyFont="1" applyFill="1" applyBorder="1" applyAlignment="1"/>
    <xf numFmtId="0" fontId="1" fillId="2" borderId="0" xfId="0" applyFont="1" applyFill="1"/>
    <xf numFmtId="0" fontId="19" fillId="0" borderId="0" xfId="0" applyFont="1" applyAlignment="1">
      <alignment vertical="center"/>
    </xf>
    <xf numFmtId="0" fontId="2" fillId="2" borderId="0" xfId="0" applyFont="1" applyFill="1" applyAlignment="1">
      <alignment vertical="top"/>
    </xf>
    <xf numFmtId="0" fontId="2" fillId="2" borderId="40" xfId="0" applyFont="1" applyFill="1" applyBorder="1" applyAlignment="1">
      <alignment vertical="top"/>
    </xf>
    <xf numFmtId="0" fontId="2" fillId="2" borderId="0" xfId="0" applyFont="1" applyFill="1" applyAlignment="1">
      <alignment horizontal="right" vertical="top"/>
    </xf>
    <xf numFmtId="0" fontId="0" fillId="2" borderId="0" xfId="0" applyFill="1" applyAlignment="1">
      <alignment vertical="top"/>
    </xf>
    <xf numFmtId="0" fontId="0" fillId="2" borderId="0" xfId="0" applyFill="1" applyAlignment="1">
      <alignment horizontal="left" vertical="top"/>
    </xf>
    <xf numFmtId="49" fontId="0" fillId="3" borderId="13" xfId="2" applyNumberFormat="1" applyFont="1" applyFill="1" applyBorder="1" applyAlignment="1" applyProtection="1">
      <alignment horizontal="left" vertical="top"/>
      <protection locked="0"/>
    </xf>
    <xf numFmtId="0" fontId="23" fillId="2" borderId="0" xfId="0" applyFont="1" applyFill="1" applyAlignment="1">
      <alignment horizontal="left" vertical="center"/>
    </xf>
    <xf numFmtId="0" fontId="23" fillId="0" borderId="0" xfId="0" applyFont="1" applyAlignment="1">
      <alignment horizontal="left" vertical="center"/>
    </xf>
    <xf numFmtId="0" fontId="0" fillId="0" borderId="44" xfId="0" applyBorder="1"/>
    <xf numFmtId="0" fontId="0" fillId="0" borderId="45" xfId="0" applyBorder="1"/>
    <xf numFmtId="49" fontId="20" fillId="2" borderId="0" xfId="0" applyNumberFormat="1" applyFont="1" applyFill="1" applyBorder="1" applyAlignment="1" applyProtection="1">
      <alignment horizontal="left" vertical="top"/>
      <protection locked="0"/>
    </xf>
    <xf numFmtId="0" fontId="5" fillId="2" borderId="0" xfId="1" applyFont="1" applyFill="1" applyBorder="1" applyAlignment="1" applyProtection="1">
      <alignment horizontal="center"/>
    </xf>
    <xf numFmtId="0" fontId="2" fillId="2" borderId="0" xfId="0" applyFont="1" applyFill="1" applyBorder="1" applyProtection="1"/>
    <xf numFmtId="0" fontId="0" fillId="2" borderId="0" xfId="0" applyFont="1" applyFill="1" applyProtection="1"/>
    <xf numFmtId="0" fontId="2" fillId="2" borderId="0" xfId="0" applyFont="1" applyFill="1" applyProtection="1"/>
    <xf numFmtId="0" fontId="0" fillId="0" borderId="0" xfId="0" applyFont="1" applyProtection="1"/>
    <xf numFmtId="0" fontId="0" fillId="0" borderId="0" xfId="0" applyBorder="1"/>
    <xf numFmtId="0" fontId="2" fillId="3" borderId="23" xfId="0" applyFont="1" applyFill="1" applyBorder="1" applyAlignment="1">
      <alignment horizontal="left" vertical="top" wrapText="1"/>
    </xf>
    <xf numFmtId="0" fontId="0" fillId="3" borderId="21" xfId="0" applyFont="1" applyFill="1" applyBorder="1" applyAlignment="1">
      <alignment vertical="top" wrapText="1"/>
    </xf>
    <xf numFmtId="0" fontId="0" fillId="3" borderId="22" xfId="0" applyFont="1" applyFill="1" applyBorder="1" applyAlignment="1">
      <alignment vertical="top" wrapText="1"/>
    </xf>
    <xf numFmtId="0" fontId="0" fillId="3" borderId="16" xfId="0" applyFont="1" applyFill="1" applyBorder="1" applyAlignment="1">
      <alignment horizontal="left" vertical="top" wrapText="1"/>
    </xf>
    <xf numFmtId="0" fontId="0" fillId="3" borderId="18" xfId="0" applyFont="1" applyFill="1" applyBorder="1" applyAlignment="1">
      <alignment horizontal="left" vertical="top" wrapText="1"/>
    </xf>
    <xf numFmtId="0" fontId="0" fillId="3" borderId="19" xfId="0" applyFont="1" applyFill="1" applyBorder="1" applyAlignment="1">
      <alignment horizontal="left" vertical="top" wrapText="1"/>
    </xf>
    <xf numFmtId="0" fontId="0" fillId="3" borderId="20" xfId="0" applyFont="1" applyFill="1" applyBorder="1" applyAlignment="1">
      <alignment horizontal="left" vertical="top" wrapText="1"/>
    </xf>
    <xf numFmtId="0" fontId="0" fillId="3" borderId="21" xfId="0" applyFont="1" applyFill="1" applyBorder="1" applyAlignment="1">
      <alignment horizontal="left" vertical="top" wrapText="1"/>
    </xf>
    <xf numFmtId="0" fontId="0" fillId="3" borderId="22"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0" xfId="0" applyFont="1" applyFill="1" applyBorder="1" applyAlignment="1">
      <alignment horizontal="left" vertical="top"/>
    </xf>
    <xf numFmtId="0" fontId="0" fillId="3" borderId="28" xfId="0" applyFill="1" applyBorder="1" applyAlignment="1">
      <alignment horizontal="left" vertical="top" wrapText="1"/>
    </xf>
    <xf numFmtId="0" fontId="0" fillId="3" borderId="47" xfId="0" applyFill="1" applyBorder="1" applyAlignment="1">
      <alignment horizontal="left" vertical="top" wrapText="1"/>
    </xf>
    <xf numFmtId="0" fontId="0" fillId="3" borderId="50" xfId="0" applyFill="1" applyBorder="1" applyAlignment="1">
      <alignment horizontal="left" vertical="top" wrapText="1"/>
    </xf>
    <xf numFmtId="0" fontId="2" fillId="3" borderId="46" xfId="0" applyFont="1" applyFill="1" applyBorder="1" applyAlignment="1">
      <alignment horizontal="center" vertical="top"/>
    </xf>
    <xf numFmtId="0" fontId="2" fillId="3" borderId="51" xfId="0" applyFont="1" applyFill="1" applyBorder="1" applyAlignment="1">
      <alignment horizontal="center" vertical="top"/>
    </xf>
    <xf numFmtId="0" fontId="2" fillId="3" borderId="52" xfId="0" applyFont="1" applyFill="1" applyBorder="1" applyAlignment="1">
      <alignment horizontal="left" vertical="top"/>
    </xf>
    <xf numFmtId="0" fontId="2" fillId="3" borderId="53" xfId="0" applyFont="1" applyFill="1" applyBorder="1" applyAlignment="1">
      <alignment horizontal="left" vertical="top"/>
    </xf>
    <xf numFmtId="0" fontId="0" fillId="3" borderId="54" xfId="0" applyFill="1" applyBorder="1" applyAlignment="1">
      <alignment horizontal="left" vertical="top" wrapText="1"/>
    </xf>
    <xf numFmtId="0" fontId="0" fillId="3" borderId="55" xfId="0" applyFill="1" applyBorder="1" applyAlignment="1">
      <alignment horizontal="left" vertical="top" wrapText="1"/>
    </xf>
    <xf numFmtId="0" fontId="2" fillId="2" borderId="0" xfId="0" applyFont="1" applyFill="1" applyAlignment="1">
      <alignment horizontal="center" vertical="top"/>
    </xf>
    <xf numFmtId="0" fontId="2" fillId="2" borderId="0" xfId="0" applyFont="1" applyFill="1" applyBorder="1" applyAlignment="1">
      <alignment horizontal="center" vertical="top"/>
    </xf>
    <xf numFmtId="0" fontId="2" fillId="2" borderId="45" xfId="0" applyFont="1" applyFill="1" applyBorder="1" applyAlignment="1">
      <alignment horizontal="center" vertical="top"/>
    </xf>
    <xf numFmtId="0" fontId="20" fillId="3" borderId="1" xfId="0" applyFont="1" applyFill="1" applyBorder="1" applyAlignment="1" applyProtection="1">
      <alignment horizontal="left" vertical="top"/>
      <protection locked="0"/>
    </xf>
    <xf numFmtId="0" fontId="20" fillId="3" borderId="3" xfId="0" applyFont="1" applyFill="1" applyBorder="1" applyAlignment="1" applyProtection="1">
      <alignment horizontal="left" vertical="top"/>
      <protection locked="0"/>
    </xf>
    <xf numFmtId="0" fontId="0" fillId="3" borderId="1" xfId="2" applyFont="1" applyFill="1" applyBorder="1" applyAlignment="1" applyProtection="1">
      <alignment horizontal="left" vertical="top"/>
      <protection locked="0"/>
    </xf>
    <xf numFmtId="0" fontId="0" fillId="3" borderId="3" xfId="2" applyFont="1" applyFill="1" applyBorder="1" applyAlignment="1" applyProtection="1">
      <alignment horizontal="left" vertical="top"/>
      <protection locked="0"/>
    </xf>
    <xf numFmtId="14" fontId="0" fillId="3" borderId="1" xfId="2" applyNumberFormat="1" applyFont="1" applyFill="1" applyBorder="1" applyAlignment="1" applyProtection="1">
      <alignment horizontal="left" vertical="top"/>
      <protection locked="0"/>
    </xf>
    <xf numFmtId="14" fontId="0" fillId="3" borderId="3" xfId="2" applyNumberFormat="1" applyFont="1" applyFill="1" applyBorder="1" applyAlignment="1" applyProtection="1">
      <alignment horizontal="left" vertical="top"/>
      <protection locked="0"/>
    </xf>
    <xf numFmtId="0" fontId="0" fillId="0" borderId="0" xfId="0" applyAlignment="1">
      <alignment horizontal="left" vertical="top"/>
    </xf>
    <xf numFmtId="0" fontId="0" fillId="3" borderId="2" xfId="2" applyFont="1" applyFill="1" applyBorder="1" applyAlignment="1" applyProtection="1">
      <alignment horizontal="left" vertical="top"/>
      <protection locked="0"/>
    </xf>
    <xf numFmtId="49" fontId="0" fillId="3" borderId="1" xfId="2" applyNumberFormat="1" applyFont="1" applyFill="1" applyBorder="1" applyAlignment="1" applyProtection="1">
      <alignment horizontal="left" vertical="top"/>
      <protection locked="0"/>
    </xf>
    <xf numFmtId="49" fontId="0" fillId="3" borderId="2" xfId="2" applyNumberFormat="1" applyFont="1" applyFill="1" applyBorder="1" applyAlignment="1" applyProtection="1">
      <alignment horizontal="left" vertical="top"/>
      <protection locked="0"/>
    </xf>
    <xf numFmtId="49" fontId="0" fillId="3" borderId="3" xfId="2" applyNumberFormat="1" applyFont="1" applyFill="1" applyBorder="1" applyAlignment="1" applyProtection="1">
      <alignment horizontal="left" vertical="top"/>
      <protection locked="0"/>
    </xf>
    <xf numFmtId="0" fontId="21" fillId="2" borderId="0" xfId="0" applyFont="1" applyFill="1" applyAlignment="1">
      <alignment horizontal="left" vertical="top" wrapText="1"/>
    </xf>
    <xf numFmtId="0" fontId="22" fillId="2" borderId="0" xfId="0" applyFont="1" applyFill="1" applyAlignment="1">
      <alignment horizontal="left" vertical="top" wrapText="1"/>
    </xf>
    <xf numFmtId="0" fontId="0" fillId="2" borderId="0" xfId="0" applyFill="1" applyAlignment="1">
      <alignment horizontal="left" vertical="top"/>
    </xf>
    <xf numFmtId="0" fontId="23" fillId="0" borderId="0" xfId="0" applyFont="1" applyAlignment="1">
      <alignment horizontal="left" vertical="top" wrapText="1"/>
    </xf>
    <xf numFmtId="0" fontId="4" fillId="2" borderId="0" xfId="0" applyFont="1" applyFill="1" applyBorder="1" applyAlignment="1" applyProtection="1"/>
    <xf numFmtId="0" fontId="0" fillId="2" borderId="0" xfId="2" applyFont="1" applyFill="1" applyBorder="1" applyAlignment="1" applyProtection="1">
      <alignment vertical="center"/>
    </xf>
    <xf numFmtId="0" fontId="0" fillId="2" borderId="0" xfId="0" applyFont="1" applyFill="1" applyAlignment="1" applyProtection="1">
      <alignment vertical="top" wrapText="1"/>
    </xf>
    <xf numFmtId="0" fontId="9" fillId="2" borderId="0" xfId="0" applyFont="1" applyFill="1" applyAlignment="1" applyProtection="1">
      <alignment horizontal="left" vertical="center"/>
    </xf>
    <xf numFmtId="0" fontId="10" fillId="2" borderId="0" xfId="0" applyFont="1" applyFill="1" applyAlignment="1" applyProtection="1">
      <alignment horizontal="center" wrapText="1"/>
    </xf>
    <xf numFmtId="0" fontId="12" fillId="2" borderId="4" xfId="0" applyFont="1" applyFill="1" applyBorder="1" applyAlignment="1" applyProtection="1">
      <alignment horizontal="center" wrapText="1"/>
    </xf>
    <xf numFmtId="0" fontId="0" fillId="2" borderId="0" xfId="0" applyFont="1" applyFill="1" applyAlignment="1" applyProtection="1">
      <alignment horizontal="center" wrapText="1"/>
    </xf>
    <xf numFmtId="0" fontId="0" fillId="2" borderId="0" xfId="0" applyFont="1" applyFill="1" applyBorder="1" applyAlignment="1" applyProtection="1">
      <alignment horizontal="center" wrapText="1"/>
    </xf>
    <xf numFmtId="0" fontId="0" fillId="3" borderId="7" xfId="2" applyFont="1" applyFill="1" applyBorder="1" applyAlignment="1" applyProtection="1">
      <alignment vertical="center" wrapText="1"/>
      <protection locked="0"/>
    </xf>
    <xf numFmtId="0" fontId="0" fillId="3" borderId="8" xfId="2" applyFont="1" applyFill="1" applyBorder="1" applyAlignment="1" applyProtection="1">
      <alignment vertical="center" wrapText="1"/>
      <protection locked="0"/>
    </xf>
    <xf numFmtId="0" fontId="0" fillId="3" borderId="9" xfId="2" applyFont="1" applyFill="1" applyBorder="1" applyAlignment="1" applyProtection="1">
      <alignment vertical="center" wrapText="1"/>
      <protection locked="0"/>
    </xf>
    <xf numFmtId="0" fontId="0" fillId="3" borderId="10" xfId="2" applyFont="1" applyFill="1" applyBorder="1" applyAlignment="1" applyProtection="1">
      <alignment vertical="center" wrapText="1"/>
      <protection locked="0"/>
    </xf>
    <xf numFmtId="0" fontId="0" fillId="3" borderId="4" xfId="2" applyFont="1" applyFill="1" applyBorder="1" applyAlignment="1" applyProtection="1">
      <alignment vertical="center" wrapText="1"/>
      <protection locked="0"/>
    </xf>
    <xf numFmtId="0" fontId="0" fillId="3" borderId="11" xfId="2" applyFont="1" applyFill="1" applyBorder="1" applyAlignment="1" applyProtection="1">
      <alignment vertical="center" wrapText="1"/>
      <protection locked="0"/>
    </xf>
    <xf numFmtId="0" fontId="0" fillId="2" borderId="0" xfId="0" applyFont="1" applyFill="1" applyAlignment="1">
      <alignment wrapText="1"/>
    </xf>
    <xf numFmtId="0" fontId="1" fillId="2" borderId="0" xfId="0" applyFont="1" applyFill="1" applyAlignment="1">
      <alignment wrapText="1"/>
    </xf>
    <xf numFmtId="0" fontId="0" fillId="3" borderId="33" xfId="2" applyFont="1" applyFill="1" applyBorder="1" applyAlignment="1" applyProtection="1">
      <alignment horizontal="left" vertical="top" wrapText="1"/>
      <protection locked="0"/>
    </xf>
    <xf numFmtId="0" fontId="0" fillId="3" borderId="8" xfId="2" applyFont="1" applyFill="1" applyBorder="1" applyAlignment="1" applyProtection="1">
      <alignment horizontal="left" vertical="top" wrapText="1"/>
      <protection locked="0"/>
    </xf>
    <xf numFmtId="0" fontId="0" fillId="3" borderId="34" xfId="2" applyFont="1" applyFill="1" applyBorder="1" applyAlignment="1" applyProtection="1">
      <alignment horizontal="left" vertical="top" wrapText="1"/>
      <protection locked="0"/>
    </xf>
    <xf numFmtId="0" fontId="0" fillId="3" borderId="29" xfId="2" applyFont="1" applyFill="1" applyBorder="1" applyAlignment="1" applyProtection="1">
      <alignment horizontal="left" vertical="top" wrapText="1"/>
      <protection locked="0"/>
    </xf>
    <xf numFmtId="0" fontId="0" fillId="3" borderId="30" xfId="2" applyFont="1" applyFill="1" applyBorder="1" applyAlignment="1" applyProtection="1">
      <alignment horizontal="left" vertical="top" wrapText="1"/>
      <protection locked="0"/>
    </xf>
    <xf numFmtId="0" fontId="0" fillId="3" borderId="31" xfId="2" applyFont="1" applyFill="1" applyBorder="1" applyAlignment="1" applyProtection="1">
      <alignment horizontal="left" vertical="top" wrapText="1"/>
      <protection locked="0"/>
    </xf>
    <xf numFmtId="0" fontId="0" fillId="3" borderId="36" xfId="2" applyFont="1" applyFill="1" applyBorder="1" applyAlignment="1" applyProtection="1">
      <alignment horizontal="left" vertical="top" wrapText="1"/>
      <protection locked="0"/>
    </xf>
    <xf numFmtId="0" fontId="0" fillId="3" borderId="37" xfId="2" applyFont="1" applyFill="1" applyBorder="1" applyAlignment="1" applyProtection="1">
      <alignment horizontal="left" vertical="top" wrapText="1"/>
      <protection locked="0"/>
    </xf>
    <xf numFmtId="0" fontId="0" fillId="3" borderId="38" xfId="2" applyFont="1" applyFill="1" applyBorder="1" applyAlignment="1" applyProtection="1">
      <alignment horizontal="left" vertical="top" wrapText="1"/>
      <protection locked="0"/>
    </xf>
    <xf numFmtId="0" fontId="0" fillId="3" borderId="29" xfId="2" applyFont="1" applyFill="1" applyBorder="1" applyAlignment="1" applyProtection="1">
      <alignment horizontal="left" vertical="top" wrapText="1" shrinkToFit="1"/>
      <protection locked="0"/>
    </xf>
    <xf numFmtId="0" fontId="0" fillId="3" borderId="30" xfId="2" applyFont="1" applyFill="1" applyBorder="1" applyAlignment="1" applyProtection="1">
      <alignment horizontal="left" vertical="top" wrapText="1" shrinkToFit="1"/>
      <protection locked="0"/>
    </xf>
    <xf numFmtId="0" fontId="12" fillId="2" borderId="40" xfId="0" applyFont="1" applyFill="1" applyBorder="1" applyAlignment="1">
      <alignment horizontal="left" vertical="top"/>
    </xf>
    <xf numFmtId="0" fontId="12" fillId="2" borderId="40" xfId="0" applyFont="1" applyFill="1" applyBorder="1" applyAlignment="1">
      <alignment horizontal="left" vertical="top" wrapText="1"/>
    </xf>
    <xf numFmtId="0" fontId="0" fillId="3" borderId="41" xfId="2" applyFont="1" applyFill="1" applyBorder="1" applyAlignment="1" applyProtection="1">
      <alignment horizontal="left" vertical="top" wrapText="1"/>
      <protection locked="0"/>
    </xf>
    <xf numFmtId="0" fontId="0" fillId="3" borderId="42" xfId="2" applyFont="1" applyFill="1" applyBorder="1" applyAlignment="1" applyProtection="1">
      <alignment horizontal="left" vertical="top" wrapText="1"/>
      <protection locked="0"/>
    </xf>
    <xf numFmtId="0" fontId="0" fillId="3" borderId="43" xfId="2" applyFont="1" applyFill="1" applyBorder="1" applyAlignment="1" applyProtection="1">
      <alignment horizontal="left" vertical="top" wrapText="1"/>
      <protection locked="0"/>
    </xf>
    <xf numFmtId="0" fontId="0" fillId="3" borderId="44" xfId="2" applyFont="1" applyFill="1" applyBorder="1" applyAlignment="1" applyProtection="1">
      <alignment horizontal="left" vertical="top" wrapText="1"/>
      <protection locked="0"/>
    </xf>
    <xf numFmtId="0" fontId="0" fillId="3" borderId="0" xfId="2" applyFont="1" applyFill="1" applyBorder="1" applyAlignment="1" applyProtection="1">
      <alignment horizontal="left" vertical="top" wrapText="1"/>
      <protection locked="0"/>
    </xf>
    <xf numFmtId="0" fontId="0" fillId="3" borderId="45" xfId="2" applyFont="1" applyFill="1" applyBorder="1" applyAlignment="1" applyProtection="1">
      <alignment horizontal="left" vertical="top" wrapText="1"/>
      <protection locked="0"/>
    </xf>
    <xf numFmtId="0" fontId="0" fillId="3" borderId="14" xfId="2" applyFont="1" applyFill="1" applyBorder="1" applyAlignment="1" applyProtection="1">
      <alignment horizontal="left" vertical="top" wrapText="1"/>
      <protection locked="0"/>
    </xf>
    <xf numFmtId="0" fontId="0" fillId="3" borderId="40" xfId="2" applyFont="1" applyFill="1" applyBorder="1" applyAlignment="1" applyProtection="1">
      <alignment horizontal="left" vertical="top" wrapText="1"/>
      <protection locked="0"/>
    </xf>
    <xf numFmtId="0" fontId="0" fillId="3" borderId="15" xfId="2" applyFont="1" applyFill="1" applyBorder="1" applyAlignment="1" applyProtection="1">
      <alignment horizontal="left" vertical="top" wrapText="1"/>
      <protection locked="0"/>
    </xf>
    <xf numFmtId="0" fontId="16" fillId="2" borderId="0" xfId="0" applyFont="1" applyFill="1" applyAlignment="1">
      <alignment horizontal="left"/>
    </xf>
    <xf numFmtId="0" fontId="12" fillId="2" borderId="0" xfId="0" applyFont="1" applyFill="1" applyBorder="1" applyAlignment="1">
      <alignment horizontal="left" vertical="top"/>
    </xf>
  </cellXfs>
  <cellStyles count="4">
    <cellStyle name="Hyperlink" xfId="1" builtinId="8"/>
    <cellStyle name="ICRHB Normal" xfId="3" xr:uid="{00000000-0005-0000-0000-000001000000}"/>
    <cellStyle name="Normal" xfId="0" builtinId="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266700</xdr:colOff>
      <xdr:row>0</xdr:row>
      <xdr:rowOff>57150</xdr:rowOff>
    </xdr:from>
    <xdr:to>
      <xdr:col>8</xdr:col>
      <xdr:colOff>266700</xdr:colOff>
      <xdr:row>3</xdr:row>
      <xdr:rowOff>163283</xdr:rowOff>
    </xdr:to>
    <xdr:pic>
      <xdr:nvPicPr>
        <xdr:cNvPr id="2" name="Kuva 2" descr="IPMA_logo_S">
          <a:extLst>
            <a:ext uri="{FF2B5EF4-FFF2-40B4-BE49-F238E27FC236}">
              <a16:creationId xmlns:a16="http://schemas.microsoft.com/office/drawing/2014/main" id="{44DB8B8D-495B-BD43-80C1-10390C91F7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05400" y="57150"/>
          <a:ext cx="885913" cy="677633"/>
        </a:xfrm>
        <a:prstGeom prst="rect">
          <a:avLst/>
        </a:prstGeom>
        <a:noFill/>
        <a:ln>
          <a:noFill/>
        </a:ln>
      </xdr:spPr>
    </xdr:pic>
    <xdr:clientData/>
  </xdr:twoCellAnchor>
  <xdr:twoCellAnchor editAs="oneCell">
    <xdr:from>
      <xdr:col>0</xdr:col>
      <xdr:colOff>88900</xdr:colOff>
      <xdr:row>0</xdr:row>
      <xdr:rowOff>88900</xdr:rowOff>
    </xdr:from>
    <xdr:to>
      <xdr:col>0</xdr:col>
      <xdr:colOff>88900</xdr:colOff>
      <xdr:row>4</xdr:row>
      <xdr:rowOff>12700</xdr:rowOff>
    </xdr:to>
    <xdr:pic>
      <xdr:nvPicPr>
        <xdr:cNvPr id="3" name="Kuva 1">
          <a:extLst>
            <a:ext uri="{FF2B5EF4-FFF2-40B4-BE49-F238E27FC236}">
              <a16:creationId xmlns:a16="http://schemas.microsoft.com/office/drawing/2014/main" id="{50BDE28C-C92C-164D-9B77-F09F6FBBB493}"/>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44" t="-3297" r="-10859" b="-15383"/>
        <a:stretch/>
      </xdr:blipFill>
      <xdr:spPr bwMode="auto">
        <a:xfrm>
          <a:off x="88900" y="88900"/>
          <a:ext cx="1854200" cy="6858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abSelected="1" zoomScale="102" zoomScaleNormal="102" zoomScalePageLayoutView="102" workbookViewId="0">
      <selection activeCell="B5" sqref="B5:B7"/>
    </sheetView>
  </sheetViews>
  <sheetFormatPr baseColWidth="10" defaultColWidth="0" defaultRowHeight="0" customHeight="1" zeroHeight="1" x14ac:dyDescent="0.2"/>
  <cols>
    <col min="1" max="1" width="20.33203125" customWidth="1"/>
    <col min="2" max="2" width="65.33203125" customWidth="1"/>
    <col min="3" max="3" width="1.6640625" style="3" customWidth="1"/>
    <col min="4" max="4" width="20.33203125" customWidth="1"/>
    <col min="5" max="5" width="65.33203125" customWidth="1"/>
    <col min="6" max="6" width="1.6640625" style="3" customWidth="1"/>
    <col min="7" max="7" width="23.33203125" customWidth="1"/>
    <col min="8" max="8" width="42.83203125" customWidth="1"/>
    <col min="9" max="9" width="1.83203125" customWidth="1"/>
    <col min="10" max="16384" width="2.6640625" hidden="1"/>
  </cols>
  <sheetData>
    <row r="1" spans="1:9" s="13" customFormat="1" ht="38.25" customHeight="1" x14ac:dyDescent="0.2">
      <c r="A1" s="96" t="s">
        <v>64</v>
      </c>
      <c r="B1" s="97"/>
      <c r="C1" s="12"/>
      <c r="D1" s="12"/>
      <c r="E1" s="12"/>
      <c r="F1" s="12"/>
      <c r="G1" s="47"/>
      <c r="I1" s="12"/>
    </row>
    <row r="2" spans="1:9" ht="22" thickBot="1" x14ac:dyDescent="0.3">
      <c r="A2" s="67" t="s">
        <v>168</v>
      </c>
      <c r="B2" s="67"/>
      <c r="C2" s="67"/>
      <c r="D2" s="67" t="s">
        <v>65</v>
      </c>
      <c r="E2" s="67"/>
      <c r="F2" s="67"/>
      <c r="G2" s="66" t="s">
        <v>66</v>
      </c>
      <c r="H2" s="14"/>
      <c r="I2" s="67"/>
    </row>
    <row r="3" spans="1:9" ht="30" customHeight="1" x14ac:dyDescent="0.2">
      <c r="A3" s="87" t="s">
        <v>161</v>
      </c>
      <c r="B3" s="59" t="s">
        <v>167</v>
      </c>
      <c r="D3" s="103" t="s">
        <v>74</v>
      </c>
      <c r="E3" s="105" t="s">
        <v>166</v>
      </c>
      <c r="G3" s="90" t="s">
        <v>142</v>
      </c>
      <c r="H3" s="91"/>
      <c r="I3" s="3"/>
    </row>
    <row r="4" spans="1:9" ht="16" x14ac:dyDescent="0.2">
      <c r="A4" s="60" t="s">
        <v>162</v>
      </c>
      <c r="B4" s="61" t="s">
        <v>164</v>
      </c>
      <c r="D4" s="104"/>
      <c r="E4" s="106"/>
      <c r="G4" s="92"/>
      <c r="H4" s="93"/>
      <c r="I4" s="3"/>
    </row>
    <row r="5" spans="1:9" ht="157.25" customHeight="1" x14ac:dyDescent="0.2">
      <c r="A5" s="65" t="s">
        <v>163</v>
      </c>
      <c r="B5" s="98" t="s">
        <v>165</v>
      </c>
      <c r="D5" s="65" t="s">
        <v>67</v>
      </c>
      <c r="E5" s="98" t="s">
        <v>68</v>
      </c>
      <c r="G5" s="92"/>
      <c r="H5" s="93"/>
      <c r="I5" s="3"/>
    </row>
    <row r="6" spans="1:9" ht="65.25" customHeight="1" x14ac:dyDescent="0.2">
      <c r="A6" s="101"/>
      <c r="B6" s="99"/>
      <c r="D6" s="64"/>
      <c r="E6" s="99"/>
      <c r="G6" s="92"/>
      <c r="H6" s="93"/>
      <c r="I6" s="3"/>
    </row>
    <row r="7" spans="1:9" ht="34" customHeight="1" thickBot="1" x14ac:dyDescent="0.25">
      <c r="A7" s="102"/>
      <c r="B7" s="100"/>
      <c r="D7" s="62" t="s">
        <v>69</v>
      </c>
      <c r="E7" s="63" t="s">
        <v>70</v>
      </c>
      <c r="G7" s="94"/>
      <c r="H7" s="95"/>
      <c r="I7" s="3"/>
    </row>
    <row r="8" spans="1:9" ht="15.75" hidden="1" customHeight="1" thickBot="1" x14ac:dyDescent="0.25">
      <c r="G8" s="88"/>
      <c r="H8" s="89"/>
      <c r="I8" s="3"/>
    </row>
  </sheetData>
  <sheetProtection algorithmName="SHA-512" hashValue="ZbIjcTDsbQG6ZIwwA6WuypRCtGVEs70qviG2qas8YT7Ql8/Mm3qerPM19VjU2vNd4kackXTBX19A+OO3tQeLhw==" saltValue="B2FkdgR532LAIfHi2OGNow==" spinCount="100000" sheet="1" objects="1" scenarios="1" selectLockedCells="1" selectUnlockedCells="1"/>
  <mergeCells count="7">
    <mergeCell ref="G3:H7"/>
    <mergeCell ref="A1:B1"/>
    <mergeCell ref="E5:E6"/>
    <mergeCell ref="B5:B7"/>
    <mergeCell ref="A6:A7"/>
    <mergeCell ref="D3:D4"/>
    <mergeCell ref="E3: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6AFF-B584-D445-816E-9D2379DC1A2F}">
  <dimension ref="A1:K32"/>
  <sheetViews>
    <sheetView workbookViewId="0">
      <selection activeCell="G9" sqref="G9:H9"/>
    </sheetView>
  </sheetViews>
  <sheetFormatPr baseColWidth="10" defaultColWidth="0" defaultRowHeight="15" customHeight="1" zeroHeight="1" x14ac:dyDescent="0.2"/>
  <cols>
    <col min="1" max="1" width="1.6640625" style="3" customWidth="1"/>
    <col min="2" max="2" width="9.1640625" style="78" customWidth="1"/>
    <col min="3" max="3" width="11.1640625" customWidth="1"/>
    <col min="4" max="4" width="9.1640625" customWidth="1"/>
    <col min="5" max="5" width="10.33203125" customWidth="1"/>
    <col min="6" max="6" width="0.83203125" customWidth="1"/>
    <col min="7" max="7" width="9.1640625" customWidth="1"/>
    <col min="8" max="8" width="12" customWidth="1"/>
    <col min="9" max="9" width="20.6640625" style="79" customWidth="1"/>
    <col min="10" max="10" width="1.6640625" style="3" customWidth="1"/>
    <col min="11" max="11" width="25.1640625" hidden="1" customWidth="1"/>
    <col min="12" max="16384" width="27.33203125" hidden="1"/>
  </cols>
  <sheetData>
    <row r="1" spans="2:9" x14ac:dyDescent="0.2">
      <c r="B1" s="68"/>
      <c r="C1" s="68"/>
      <c r="D1" s="68"/>
      <c r="E1" s="68"/>
      <c r="F1" s="68"/>
      <c r="G1" s="68"/>
      <c r="H1" s="68"/>
      <c r="I1" s="68"/>
    </row>
    <row r="2" spans="2:9" x14ac:dyDescent="0.2">
      <c r="B2" s="68"/>
      <c r="C2" s="68"/>
      <c r="D2" s="68"/>
      <c r="E2" s="68"/>
      <c r="F2" s="68"/>
      <c r="G2" s="68"/>
      <c r="H2" s="68"/>
      <c r="I2" s="68"/>
    </row>
    <row r="3" spans="2:9" x14ac:dyDescent="0.2">
      <c r="B3" s="68"/>
      <c r="C3" s="68"/>
      <c r="D3" s="68"/>
      <c r="E3" s="68"/>
      <c r="F3" s="68"/>
      <c r="G3" s="68"/>
      <c r="H3" s="68"/>
      <c r="I3" s="68"/>
    </row>
    <row r="4" spans="2:9" x14ac:dyDescent="0.2">
      <c r="B4" s="68"/>
      <c r="C4" s="68"/>
      <c r="D4" s="68"/>
      <c r="E4" s="68"/>
      <c r="F4" s="68"/>
      <c r="G4" s="68"/>
      <c r="H4" s="68"/>
      <c r="I4" s="68"/>
    </row>
    <row r="5" spans="2:9" ht="24" x14ac:dyDescent="0.2">
      <c r="B5" s="69" t="s">
        <v>169</v>
      </c>
      <c r="H5" s="86"/>
      <c r="I5" s="86"/>
    </row>
    <row r="6" spans="2:9" x14ac:dyDescent="0.2">
      <c r="B6" s="3"/>
      <c r="C6" s="3"/>
      <c r="D6" s="3"/>
      <c r="E6" s="3"/>
      <c r="F6" s="3"/>
      <c r="G6" s="3"/>
      <c r="H6" s="3"/>
      <c r="I6" s="3"/>
    </row>
    <row r="7" spans="2:9" x14ac:dyDescent="0.2">
      <c r="B7" s="70" t="s">
        <v>145</v>
      </c>
      <c r="C7" s="70"/>
      <c r="D7" s="70"/>
      <c r="E7" s="70"/>
      <c r="F7" s="70"/>
      <c r="G7" s="70"/>
      <c r="H7" s="70"/>
      <c r="I7" s="70"/>
    </row>
    <row r="8" spans="2:9" x14ac:dyDescent="0.2">
      <c r="B8" s="70" t="s">
        <v>146</v>
      </c>
      <c r="C8" s="70"/>
      <c r="D8" s="70"/>
      <c r="E8" s="107" t="s">
        <v>147</v>
      </c>
      <c r="F8" s="107"/>
      <c r="G8" s="71"/>
      <c r="H8" s="70"/>
      <c r="I8" s="70"/>
    </row>
    <row r="9" spans="2:9" x14ac:dyDescent="0.2">
      <c r="B9" s="72"/>
      <c r="C9" s="80" t="s">
        <v>160</v>
      </c>
      <c r="D9" s="80"/>
      <c r="E9" s="108"/>
      <c r="F9" s="109"/>
      <c r="G9" s="110"/>
      <c r="H9" s="111"/>
      <c r="I9" s="73"/>
    </row>
    <row r="10" spans="2:9" x14ac:dyDescent="0.2">
      <c r="B10" s="3"/>
      <c r="C10" s="3"/>
      <c r="D10" s="3"/>
      <c r="E10" s="3"/>
      <c r="F10" s="3"/>
      <c r="G10" s="3"/>
      <c r="H10" s="3"/>
      <c r="I10" s="3"/>
    </row>
    <row r="11" spans="2:9" x14ac:dyDescent="0.2">
      <c r="B11" s="4" t="s">
        <v>148</v>
      </c>
      <c r="C11" s="3"/>
      <c r="D11" s="3"/>
      <c r="E11" s="4" t="s">
        <v>149</v>
      </c>
      <c r="F11" s="3"/>
      <c r="G11" s="4"/>
      <c r="H11" s="3"/>
      <c r="I11" s="3"/>
    </row>
    <row r="12" spans="2:9" x14ac:dyDescent="0.2">
      <c r="B12" s="4"/>
      <c r="C12" s="112"/>
      <c r="D12" s="113"/>
      <c r="E12" s="3"/>
      <c r="F12" s="3"/>
      <c r="G12" s="114"/>
      <c r="H12" s="115"/>
      <c r="I12" s="3"/>
    </row>
    <row r="13" spans="2:9" x14ac:dyDescent="0.2">
      <c r="B13" s="3"/>
      <c r="C13" s="3"/>
      <c r="D13" s="3"/>
      <c r="E13" s="3"/>
      <c r="F13" s="3"/>
      <c r="G13" s="3"/>
      <c r="H13" s="3"/>
      <c r="I13" s="3"/>
    </row>
    <row r="14" spans="2:9" x14ac:dyDescent="0.2">
      <c r="B14" s="4" t="s">
        <v>150</v>
      </c>
      <c r="C14" s="3"/>
      <c r="D14" s="3"/>
      <c r="E14" s="3"/>
      <c r="F14" s="3"/>
      <c r="G14" s="3"/>
      <c r="H14" s="3"/>
      <c r="I14" s="3"/>
    </row>
    <row r="15" spans="2:9" x14ac:dyDescent="0.2">
      <c r="B15" s="116" t="s">
        <v>151</v>
      </c>
      <c r="C15" s="116"/>
      <c r="D15" s="116"/>
      <c r="E15" s="116"/>
      <c r="F15" s="3"/>
      <c r="G15" s="116" t="s">
        <v>152</v>
      </c>
      <c r="H15" s="116"/>
      <c r="I15" s="116"/>
    </row>
    <row r="16" spans="2:9" x14ac:dyDescent="0.2">
      <c r="B16" s="112"/>
      <c r="C16" s="117"/>
      <c r="D16" s="117"/>
      <c r="E16" s="113"/>
      <c r="F16" s="3"/>
      <c r="G16" s="112"/>
      <c r="H16" s="117"/>
      <c r="I16" s="113"/>
    </row>
    <row r="17" spans="2:9" x14ac:dyDescent="0.2">
      <c r="B17" s="116" t="s">
        <v>153</v>
      </c>
      <c r="C17" s="116"/>
      <c r="D17" s="116"/>
      <c r="E17" s="116"/>
      <c r="F17" s="3"/>
      <c r="G17" s="116" t="s">
        <v>154</v>
      </c>
      <c r="H17" s="116"/>
      <c r="I17" s="116"/>
    </row>
    <row r="18" spans="2:9" x14ac:dyDescent="0.2">
      <c r="B18" s="112"/>
      <c r="C18" s="117"/>
      <c r="D18" s="117"/>
      <c r="E18" s="113"/>
      <c r="F18" s="3"/>
      <c r="G18" s="118"/>
      <c r="H18" s="119"/>
      <c r="I18" s="120"/>
    </row>
    <row r="19" spans="2:9" ht="6.75" customHeight="1" x14ac:dyDescent="0.2">
      <c r="B19" s="3"/>
      <c r="C19" s="3"/>
      <c r="D19" s="3"/>
      <c r="E19" s="3"/>
      <c r="F19" s="3"/>
      <c r="G19" s="3"/>
      <c r="H19" s="3"/>
      <c r="I19" s="3"/>
    </row>
    <row r="20" spans="2:9" x14ac:dyDescent="0.2">
      <c r="B20" s="4" t="s">
        <v>155</v>
      </c>
      <c r="C20" s="3"/>
      <c r="D20" s="3"/>
      <c r="E20" s="3"/>
      <c r="F20" s="3"/>
      <c r="G20" s="3"/>
      <c r="H20" s="3"/>
      <c r="I20" s="3"/>
    </row>
    <row r="21" spans="2:9" ht="14.75" customHeight="1" x14ac:dyDescent="0.2">
      <c r="B21" s="121" t="s">
        <v>156</v>
      </c>
      <c r="C21" s="121"/>
      <c r="D21" s="121"/>
      <c r="E21" s="121"/>
      <c r="F21" s="121"/>
      <c r="G21" s="121"/>
      <c r="H21" s="121"/>
      <c r="I21" s="121"/>
    </row>
    <row r="22" spans="2:9" ht="14.75" customHeight="1" x14ac:dyDescent="0.2">
      <c r="B22" s="122" t="s">
        <v>157</v>
      </c>
      <c r="C22" s="122"/>
      <c r="D22" s="122"/>
      <c r="E22" s="122"/>
      <c r="F22" s="122"/>
      <c r="G22" s="122"/>
      <c r="H22" s="122"/>
      <c r="I22" s="122"/>
    </row>
    <row r="23" spans="2:9" x14ac:dyDescent="0.2">
      <c r="B23" s="123" t="s">
        <v>151</v>
      </c>
      <c r="C23" s="123"/>
      <c r="D23" s="123" t="s">
        <v>152</v>
      </c>
      <c r="E23" s="123"/>
      <c r="F23" s="74"/>
      <c r="G23" s="123" t="s">
        <v>158</v>
      </c>
      <c r="H23" s="123"/>
      <c r="I23" s="74" t="s">
        <v>154</v>
      </c>
    </row>
    <row r="24" spans="2:9" x14ac:dyDescent="0.2">
      <c r="B24" s="112"/>
      <c r="C24" s="113"/>
      <c r="D24" s="112"/>
      <c r="E24" s="113"/>
      <c r="F24" s="74"/>
      <c r="G24" s="112"/>
      <c r="H24" s="113"/>
      <c r="I24" s="75"/>
    </row>
    <row r="25" spans="2:9" x14ac:dyDescent="0.2">
      <c r="B25" s="3"/>
      <c r="C25" s="3"/>
      <c r="D25" s="3"/>
      <c r="E25" s="3"/>
      <c r="F25" s="3"/>
      <c r="G25" s="3"/>
      <c r="H25" s="3"/>
      <c r="I25" s="3"/>
    </row>
    <row r="26" spans="2:9" x14ac:dyDescent="0.2">
      <c r="B26" s="123" t="s">
        <v>151</v>
      </c>
      <c r="C26" s="123"/>
      <c r="D26" s="123" t="s">
        <v>152</v>
      </c>
      <c r="E26" s="123"/>
      <c r="F26" s="74"/>
      <c r="G26" s="123" t="s">
        <v>158</v>
      </c>
      <c r="H26" s="123"/>
      <c r="I26" s="74" t="s">
        <v>154</v>
      </c>
    </row>
    <row r="27" spans="2:9" x14ac:dyDescent="0.2">
      <c r="B27" s="112"/>
      <c r="C27" s="113"/>
      <c r="D27" s="112"/>
      <c r="E27" s="113"/>
      <c r="F27" s="74"/>
      <c r="G27" s="112"/>
      <c r="H27" s="113"/>
      <c r="I27" s="75"/>
    </row>
    <row r="28" spans="2:9" x14ac:dyDescent="0.2">
      <c r="B28" s="3"/>
      <c r="C28" s="3"/>
      <c r="D28" s="3"/>
      <c r="E28" s="3"/>
      <c r="F28" s="3"/>
      <c r="G28" s="3"/>
      <c r="H28" s="3"/>
      <c r="I28" s="3"/>
    </row>
    <row r="29" spans="2:9" x14ac:dyDescent="0.2">
      <c r="B29" s="3"/>
      <c r="C29" s="3"/>
      <c r="D29" s="3"/>
      <c r="E29" s="3"/>
      <c r="F29" s="3"/>
      <c r="G29" s="3"/>
      <c r="H29" s="3"/>
      <c r="I29" s="3"/>
    </row>
    <row r="30" spans="2:9" x14ac:dyDescent="0.2">
      <c r="B30" s="76" t="s">
        <v>159</v>
      </c>
      <c r="C30" s="3"/>
      <c r="D30" s="3"/>
      <c r="E30" s="3"/>
      <c r="F30" s="3"/>
      <c r="G30" s="3"/>
      <c r="H30" s="3"/>
      <c r="I30" s="3"/>
    </row>
    <row r="31" spans="2:9" ht="25.5" customHeight="1" x14ac:dyDescent="0.2">
      <c r="B31" s="124"/>
      <c r="C31" s="124"/>
      <c r="D31" s="124"/>
      <c r="E31" s="124"/>
      <c r="F31" s="124"/>
      <c r="G31" s="124"/>
      <c r="H31" s="124"/>
      <c r="I31" s="124"/>
    </row>
    <row r="32" spans="2:9" hidden="1" x14ac:dyDescent="0.2">
      <c r="B32" s="77"/>
      <c r="C32" s="3"/>
      <c r="D32" s="3"/>
      <c r="E32" s="3"/>
      <c r="F32" s="3"/>
      <c r="G32" s="3"/>
      <c r="H32" s="3"/>
      <c r="I32" s="3"/>
    </row>
  </sheetData>
  <sheetProtection algorithmName="SHA-512" hashValue="wrYwxfJvMEoIcQLqJTDFlrmEVlI1jczK/bwwKVhka7214gMcpBM/WI5gh5nJKYmexkUlniiA3qTa/CjWfH1gnA==" saltValue="sGrk9nnuW0OR5Rd5pFx3rA==" spinCount="100000" sheet="1" objects="1" scenarios="1"/>
  <mergeCells count="28">
    <mergeCell ref="B27:C27"/>
    <mergeCell ref="D27:E27"/>
    <mergeCell ref="G27:H27"/>
    <mergeCell ref="B31:I31"/>
    <mergeCell ref="B24:C24"/>
    <mergeCell ref="D24:E24"/>
    <mergeCell ref="G24:H24"/>
    <mergeCell ref="B26:C26"/>
    <mergeCell ref="D26:E26"/>
    <mergeCell ref="G26:H26"/>
    <mergeCell ref="B18:E18"/>
    <mergeCell ref="G18:I18"/>
    <mergeCell ref="B21:I21"/>
    <mergeCell ref="B22:I22"/>
    <mergeCell ref="B23:C23"/>
    <mergeCell ref="D23:E23"/>
    <mergeCell ref="G23:H23"/>
    <mergeCell ref="B15:E15"/>
    <mergeCell ref="G15:I15"/>
    <mergeCell ref="B16:E16"/>
    <mergeCell ref="G16:I16"/>
    <mergeCell ref="B17:E17"/>
    <mergeCell ref="G17:I17"/>
    <mergeCell ref="E8:F8"/>
    <mergeCell ref="E9:F9"/>
    <mergeCell ref="G9:H9"/>
    <mergeCell ref="C12:D12"/>
    <mergeCell ref="G12:H12"/>
  </mergeCells>
  <dataValidations count="1">
    <dataValidation type="list" allowBlank="1" showInputMessage="1" showErrorMessage="1" sqref="G9:H9" xr:uid="{8AC474BF-BB0F-014B-9DDE-2765DE4B1942}">
      <formula1>"Projekti, Agile Leader"</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2"/>
  <sheetViews>
    <sheetView zoomScale="99" zoomScaleNormal="99" zoomScalePageLayoutView="99" workbookViewId="0">
      <selection activeCell="C7" sqref="C7"/>
    </sheetView>
  </sheetViews>
  <sheetFormatPr baseColWidth="10" defaultColWidth="0" defaultRowHeight="0" customHeight="1" zeroHeight="1" x14ac:dyDescent="0.2"/>
  <cols>
    <col min="1" max="1" width="6.33203125" style="16" customWidth="1"/>
    <col min="2" max="2" width="38.6640625" style="16" customWidth="1"/>
    <col min="3" max="3" width="9.83203125" style="16" bestFit="1" customWidth="1"/>
    <col min="4" max="4" width="1.1640625" style="32" customWidth="1"/>
    <col min="5" max="5" width="12.33203125" style="16" customWidth="1"/>
    <col min="6" max="6" width="13.33203125" style="16" customWidth="1"/>
    <col min="7" max="7" width="29.33203125" style="16" customWidth="1"/>
    <col min="8" max="12" width="8.6640625" hidden="1" customWidth="1"/>
    <col min="13" max="13" width="10.6640625" style="2" hidden="1" customWidth="1"/>
    <col min="14" max="14" width="10.6640625" hidden="1"/>
    <col min="15" max="16383" width="8.6640625" hidden="1"/>
    <col min="16384" max="16384" width="10.83203125" hidden="1" customWidth="1"/>
  </cols>
  <sheetData>
    <row r="1" spans="1:13" ht="22.5" customHeight="1" x14ac:dyDescent="0.25">
      <c r="A1" s="125" t="s">
        <v>65</v>
      </c>
      <c r="B1" s="125"/>
      <c r="C1" s="125"/>
      <c r="D1" s="125"/>
      <c r="E1" s="125"/>
      <c r="F1" s="125"/>
      <c r="G1" s="81"/>
      <c r="H1" s="1"/>
      <c r="I1" s="1"/>
      <c r="J1" s="1"/>
      <c r="K1" s="1"/>
      <c r="L1" s="1"/>
    </row>
    <row r="2" spans="1:13" ht="15" x14ac:dyDescent="0.2">
      <c r="A2" s="82" t="s">
        <v>71</v>
      </c>
      <c r="B2" s="126" t="str">
        <f>_xlfn.CONCAT(Hakemus!B16, " ", Hakemus!G16)</f>
        <v xml:space="preserve"> </v>
      </c>
      <c r="C2" s="126"/>
      <c r="D2" s="126"/>
      <c r="E2" s="126"/>
      <c r="F2" s="126"/>
      <c r="G2" s="83"/>
    </row>
    <row r="3" spans="1:13" ht="15" x14ac:dyDescent="0.2">
      <c r="A3" s="84" t="s">
        <v>72</v>
      </c>
      <c r="B3" s="84" t="s">
        <v>160</v>
      </c>
      <c r="C3" s="84"/>
      <c r="D3" s="33"/>
      <c r="E3" s="84"/>
      <c r="F3" s="84"/>
      <c r="G3" s="83"/>
    </row>
    <row r="4" spans="1:13" ht="18.5" customHeight="1" x14ac:dyDescent="0.2">
      <c r="A4" s="85"/>
      <c r="B4" s="127" t="s">
        <v>73</v>
      </c>
      <c r="C4" s="127"/>
      <c r="D4" s="127"/>
      <c r="E4" s="127"/>
      <c r="F4" s="127"/>
      <c r="G4" s="127"/>
    </row>
    <row r="5" spans="1:13" s="3" customFormat="1" ht="38.25" customHeight="1" x14ac:dyDescent="0.2">
      <c r="A5" s="128" t="s">
        <v>74</v>
      </c>
      <c r="B5" s="128"/>
      <c r="C5" s="129" t="s">
        <v>75</v>
      </c>
      <c r="D5" s="17"/>
      <c r="E5" s="131" t="s">
        <v>76</v>
      </c>
      <c r="F5" s="131"/>
      <c r="G5" s="131"/>
      <c r="H5" s="5"/>
      <c r="M5" s="6"/>
    </row>
    <row r="6" spans="1:13" s="3" customFormat="1" ht="25.5" customHeight="1" x14ac:dyDescent="0.2">
      <c r="A6" s="84" t="s">
        <v>77</v>
      </c>
      <c r="B6" s="83"/>
      <c r="C6" s="130"/>
      <c r="D6" s="18"/>
      <c r="E6" s="132"/>
      <c r="F6" s="132"/>
      <c r="G6" s="132"/>
      <c r="M6" s="7"/>
    </row>
    <row r="7" spans="1:13" ht="15" x14ac:dyDescent="0.2">
      <c r="A7" s="19" t="s">
        <v>0</v>
      </c>
      <c r="B7" s="20" t="s">
        <v>78</v>
      </c>
      <c r="C7" s="34"/>
      <c r="D7" s="35"/>
      <c r="E7" s="133"/>
      <c r="F7" s="134"/>
      <c r="G7" s="135"/>
    </row>
    <row r="8" spans="1:13" ht="15" x14ac:dyDescent="0.2">
      <c r="A8" s="19" t="s">
        <v>2</v>
      </c>
      <c r="B8" s="20" t="s">
        <v>79</v>
      </c>
      <c r="C8" s="34"/>
      <c r="D8" s="35"/>
      <c r="E8" s="136"/>
      <c r="F8" s="137"/>
      <c r="G8" s="138"/>
    </row>
    <row r="9" spans="1:13" ht="15" x14ac:dyDescent="0.2">
      <c r="A9" s="19" t="s">
        <v>4</v>
      </c>
      <c r="B9" s="20" t="s">
        <v>80</v>
      </c>
      <c r="C9" s="34"/>
      <c r="D9" s="35"/>
      <c r="E9" s="133"/>
      <c r="F9" s="134"/>
      <c r="G9" s="135"/>
    </row>
    <row r="10" spans="1:13" ht="15" x14ac:dyDescent="0.2">
      <c r="A10" s="19" t="s">
        <v>6</v>
      </c>
      <c r="B10" s="20" t="s">
        <v>81</v>
      </c>
      <c r="C10" s="34"/>
      <c r="D10" s="35"/>
      <c r="E10" s="133"/>
      <c r="F10" s="134"/>
      <c r="G10" s="135"/>
    </row>
    <row r="11" spans="1:13" ht="15" x14ac:dyDescent="0.2">
      <c r="A11" s="19" t="s">
        <v>8</v>
      </c>
      <c r="B11" s="20" t="s">
        <v>82</v>
      </c>
      <c r="C11" s="36"/>
      <c r="D11" s="35"/>
      <c r="E11" s="133"/>
      <c r="F11" s="134"/>
      <c r="G11" s="135"/>
    </row>
    <row r="12" spans="1:13" ht="15" x14ac:dyDescent="0.2">
      <c r="A12" s="19"/>
      <c r="B12" s="10" t="s">
        <v>83</v>
      </c>
      <c r="C12" s="37" t="str">
        <f>IF(SUM(C7:C11)=0,"",(COUNTIF(C7:C11,4)+(COUNTIF(C7:C11,5))))</f>
        <v/>
      </c>
      <c r="D12" s="38"/>
      <c r="E12" s="15"/>
      <c r="F12" s="15"/>
      <c r="G12" s="15"/>
      <c r="M12" s="8"/>
    </row>
    <row r="13" spans="1:13" ht="25.5" customHeight="1" x14ac:dyDescent="0.2">
      <c r="A13" s="9" t="s">
        <v>84</v>
      </c>
      <c r="B13" s="15"/>
      <c r="C13" s="15"/>
      <c r="D13" s="18"/>
      <c r="E13" s="15"/>
      <c r="F13" s="15"/>
      <c r="G13" s="15"/>
    </row>
    <row r="14" spans="1:13" ht="15" x14ac:dyDescent="0.2">
      <c r="A14" s="19" t="s">
        <v>10</v>
      </c>
      <c r="B14" s="20" t="s">
        <v>85</v>
      </c>
      <c r="C14" s="34"/>
      <c r="D14" s="35"/>
      <c r="E14" s="133"/>
      <c r="F14" s="134"/>
      <c r="G14" s="135"/>
    </row>
    <row r="15" spans="1:13" ht="15" x14ac:dyDescent="0.2">
      <c r="A15" s="19" t="s">
        <v>12</v>
      </c>
      <c r="B15" s="20" t="s">
        <v>86</v>
      </c>
      <c r="C15" s="34"/>
      <c r="D15" s="35"/>
      <c r="E15" s="133"/>
      <c r="F15" s="134"/>
      <c r="G15" s="135"/>
    </row>
    <row r="16" spans="1:13" ht="15" x14ac:dyDescent="0.2">
      <c r="A16" s="19" t="s">
        <v>14</v>
      </c>
      <c r="B16" s="20" t="s">
        <v>87</v>
      </c>
      <c r="C16" s="34"/>
      <c r="D16" s="35"/>
      <c r="E16" s="133"/>
      <c r="F16" s="134"/>
      <c r="G16" s="135"/>
    </row>
    <row r="17" spans="1:13" ht="15" x14ac:dyDescent="0.2">
      <c r="A17" s="19" t="s">
        <v>16</v>
      </c>
      <c r="B17" s="20" t="s">
        <v>88</v>
      </c>
      <c r="C17" s="34"/>
      <c r="D17" s="35"/>
      <c r="E17" s="133"/>
      <c r="F17" s="134"/>
      <c r="G17" s="135"/>
    </row>
    <row r="18" spans="1:13" ht="15" x14ac:dyDescent="0.2">
      <c r="A18" s="19" t="s">
        <v>18</v>
      </c>
      <c r="B18" s="20" t="s">
        <v>89</v>
      </c>
      <c r="C18" s="34"/>
      <c r="D18" s="35"/>
      <c r="E18" s="133"/>
      <c r="F18" s="134"/>
      <c r="G18" s="135"/>
    </row>
    <row r="19" spans="1:13" ht="15" x14ac:dyDescent="0.2">
      <c r="A19" s="19" t="s">
        <v>20</v>
      </c>
      <c r="B19" s="20" t="s">
        <v>90</v>
      </c>
      <c r="C19" s="34"/>
      <c r="D19" s="35"/>
      <c r="E19" s="133"/>
      <c r="F19" s="134"/>
      <c r="G19" s="135"/>
    </row>
    <row r="20" spans="1:13" ht="15" x14ac:dyDescent="0.2">
      <c r="A20" s="19" t="s">
        <v>22</v>
      </c>
      <c r="B20" s="20" t="s">
        <v>91</v>
      </c>
      <c r="C20" s="34"/>
      <c r="D20" s="35"/>
      <c r="E20" s="133"/>
      <c r="F20" s="134"/>
      <c r="G20" s="135"/>
    </row>
    <row r="21" spans="1:13" ht="15" x14ac:dyDescent="0.2">
      <c r="A21" s="19" t="s">
        <v>24</v>
      </c>
      <c r="B21" s="20" t="s">
        <v>92</v>
      </c>
      <c r="C21" s="34"/>
      <c r="D21" s="35"/>
      <c r="E21" s="133"/>
      <c r="F21" s="134"/>
      <c r="G21" s="135"/>
    </row>
    <row r="22" spans="1:13" ht="15" x14ac:dyDescent="0.2">
      <c r="A22" s="19" t="s">
        <v>26</v>
      </c>
      <c r="B22" s="20" t="s">
        <v>93</v>
      </c>
      <c r="C22" s="34"/>
      <c r="D22" s="35"/>
      <c r="E22" s="133"/>
      <c r="F22" s="134"/>
      <c r="G22" s="135"/>
    </row>
    <row r="23" spans="1:13" ht="15" x14ac:dyDescent="0.2">
      <c r="A23" s="19" t="s">
        <v>28</v>
      </c>
      <c r="B23" s="20" t="s">
        <v>94</v>
      </c>
      <c r="C23" s="36"/>
      <c r="D23" s="35"/>
      <c r="E23" s="133"/>
      <c r="F23" s="134"/>
      <c r="G23" s="135"/>
    </row>
    <row r="24" spans="1:13" ht="15" x14ac:dyDescent="0.2">
      <c r="A24" s="19"/>
      <c r="B24" s="10" t="s">
        <v>83</v>
      </c>
      <c r="C24" s="37" t="str">
        <f>IF(SUM(C14:C23)=0,"",(COUNTIF(C14:C23,4)+(COUNTIF(C14:C23,5))))</f>
        <v/>
      </c>
      <c r="D24" s="38"/>
      <c r="E24" s="15"/>
      <c r="F24" s="15"/>
      <c r="G24" s="15"/>
      <c r="M24" s="8"/>
    </row>
    <row r="25" spans="1:13" ht="25.5" customHeight="1" x14ac:dyDescent="0.2">
      <c r="A25" s="9" t="s">
        <v>95</v>
      </c>
      <c r="B25" s="15"/>
      <c r="C25" s="15"/>
      <c r="D25" s="18"/>
      <c r="E25" s="15"/>
      <c r="F25" s="15"/>
      <c r="G25" s="15"/>
    </row>
    <row r="26" spans="1:13" ht="15" x14ac:dyDescent="0.2">
      <c r="A26" s="19" t="s">
        <v>29</v>
      </c>
      <c r="B26" s="20" t="s">
        <v>96</v>
      </c>
      <c r="C26" s="39"/>
      <c r="D26" s="35"/>
      <c r="E26" s="133"/>
      <c r="F26" s="134"/>
      <c r="G26" s="135"/>
    </row>
    <row r="27" spans="1:13" ht="15" x14ac:dyDescent="0.2">
      <c r="A27" s="19" t="s">
        <v>30</v>
      </c>
      <c r="B27" s="20" t="s">
        <v>97</v>
      </c>
      <c r="C27" s="39"/>
      <c r="D27" s="35"/>
      <c r="E27" s="133"/>
      <c r="F27" s="134"/>
      <c r="G27" s="135"/>
    </row>
    <row r="28" spans="1:13" ht="15" x14ac:dyDescent="0.2">
      <c r="A28" s="19" t="s">
        <v>31</v>
      </c>
      <c r="B28" s="20" t="s">
        <v>98</v>
      </c>
      <c r="C28" s="39"/>
      <c r="D28" s="35"/>
      <c r="E28" s="133"/>
      <c r="F28" s="134"/>
      <c r="G28" s="135"/>
    </row>
    <row r="29" spans="1:13" ht="15" x14ac:dyDescent="0.2">
      <c r="A29" s="19" t="s">
        <v>33</v>
      </c>
      <c r="B29" s="20" t="s">
        <v>99</v>
      </c>
      <c r="C29" s="39"/>
      <c r="D29" s="35"/>
      <c r="E29" s="133"/>
      <c r="F29" s="134"/>
      <c r="G29" s="135"/>
    </row>
    <row r="30" spans="1:13" ht="15" x14ac:dyDescent="0.2">
      <c r="A30" s="19" t="s">
        <v>35</v>
      </c>
      <c r="B30" s="20" t="s">
        <v>100</v>
      </c>
      <c r="C30" s="39"/>
      <c r="D30" s="35"/>
      <c r="E30" s="133"/>
      <c r="F30" s="134"/>
      <c r="G30" s="135"/>
    </row>
    <row r="31" spans="1:13" ht="15" x14ac:dyDescent="0.2">
      <c r="A31" s="19" t="s">
        <v>36</v>
      </c>
      <c r="B31" s="20" t="s">
        <v>101</v>
      </c>
      <c r="C31" s="39"/>
      <c r="D31" s="35"/>
      <c r="E31" s="133"/>
      <c r="F31" s="134"/>
      <c r="G31" s="135"/>
    </row>
    <row r="32" spans="1:13" ht="15" x14ac:dyDescent="0.2">
      <c r="A32" s="19" t="s">
        <v>38</v>
      </c>
      <c r="B32" s="20" t="s">
        <v>102</v>
      </c>
      <c r="C32" s="39"/>
      <c r="D32" s="35"/>
      <c r="E32" s="133"/>
      <c r="F32" s="134"/>
      <c r="G32" s="135"/>
    </row>
    <row r="33" spans="1:13" ht="15" x14ac:dyDescent="0.2">
      <c r="A33" s="21" t="s">
        <v>40</v>
      </c>
      <c r="B33" s="22" t="s">
        <v>103</v>
      </c>
      <c r="C33" s="39"/>
      <c r="D33" s="35"/>
      <c r="E33" s="133"/>
      <c r="F33" s="134"/>
      <c r="G33" s="135"/>
    </row>
    <row r="34" spans="1:13" ht="15" x14ac:dyDescent="0.2">
      <c r="A34" s="19" t="s">
        <v>42</v>
      </c>
      <c r="B34" s="20" t="s">
        <v>104</v>
      </c>
      <c r="C34" s="39"/>
      <c r="D34" s="35"/>
      <c r="E34" s="133"/>
      <c r="F34" s="134"/>
      <c r="G34" s="135"/>
    </row>
    <row r="35" spans="1:13" ht="15" x14ac:dyDescent="0.2">
      <c r="A35" s="19" t="s">
        <v>43</v>
      </c>
      <c r="B35" s="20" t="s">
        <v>105</v>
      </c>
      <c r="C35" s="39"/>
      <c r="D35" s="35"/>
      <c r="E35" s="133"/>
      <c r="F35" s="134"/>
      <c r="G35" s="135"/>
    </row>
    <row r="36" spans="1:13" ht="15" x14ac:dyDescent="0.2">
      <c r="A36" s="19" t="s">
        <v>45</v>
      </c>
      <c r="B36" s="20" t="s">
        <v>106</v>
      </c>
      <c r="C36" s="39"/>
      <c r="D36" s="35"/>
      <c r="E36" s="133"/>
      <c r="F36" s="134"/>
      <c r="G36" s="135"/>
    </row>
    <row r="37" spans="1:13" ht="15" x14ac:dyDescent="0.2">
      <c r="A37" s="19" t="s">
        <v>46</v>
      </c>
      <c r="B37" s="20" t="s">
        <v>107</v>
      </c>
      <c r="C37" s="39"/>
      <c r="D37" s="35"/>
      <c r="E37" s="133"/>
      <c r="F37" s="134"/>
      <c r="G37" s="135"/>
    </row>
    <row r="38" spans="1:13" ht="15" x14ac:dyDescent="0.2">
      <c r="A38" s="19" t="s">
        <v>48</v>
      </c>
      <c r="B38" s="20" t="s">
        <v>108</v>
      </c>
      <c r="C38" s="39"/>
      <c r="D38" s="35"/>
      <c r="E38" s="133"/>
      <c r="F38" s="134"/>
      <c r="G38" s="135"/>
    </row>
    <row r="39" spans="1:13" ht="15" x14ac:dyDescent="0.2">
      <c r="A39" s="19"/>
      <c r="B39" s="23" t="s">
        <v>83</v>
      </c>
      <c r="C39" s="37" t="str">
        <f>IF(SUM(C26:C38)=0,"",(COUNTIF(C26:C38,4)+(COUNTIF(C26:C38,5))))</f>
        <v/>
      </c>
      <c r="D39" s="18"/>
      <c r="E39" s="15"/>
      <c r="F39" s="15"/>
      <c r="G39" s="15"/>
      <c r="M39" s="8"/>
    </row>
    <row r="40" spans="1:13" ht="6.75" customHeight="1" thickBot="1" x14ac:dyDescent="0.25">
      <c r="A40" s="15"/>
      <c r="B40" s="15"/>
      <c r="C40" s="15"/>
      <c r="D40" s="18"/>
      <c r="E40" s="15"/>
      <c r="F40" s="15"/>
      <c r="G40" s="15"/>
    </row>
    <row r="41" spans="1:13" ht="26" x14ac:dyDescent="0.3">
      <c r="A41" s="15"/>
      <c r="B41" s="24" t="s">
        <v>110</v>
      </c>
      <c r="C41" s="25">
        <f>COUNTIF(C$7:C$11,5)+COUNTIF(C$14:C$23,5)+COUNTIF(C$26:C$38,5)</f>
        <v>0</v>
      </c>
      <c r="D41" s="18"/>
      <c r="E41" s="15"/>
      <c r="F41" s="15"/>
      <c r="G41" s="15"/>
      <c r="M41" s="11"/>
    </row>
    <row r="42" spans="1:13" ht="14.75" customHeight="1" x14ac:dyDescent="0.2">
      <c r="A42" s="15"/>
      <c r="B42" s="26" t="s">
        <v>111</v>
      </c>
      <c r="C42" s="27">
        <f>COUNTIF(C$7:C$11,4)+COUNTIF(C$14:C$23,4)+COUNTIF(C$26:C$38,4)</f>
        <v>0</v>
      </c>
      <c r="D42" s="18"/>
      <c r="E42" s="140" t="str">
        <f>IF(OR(C46&gt;0),"Ole hyvä ja arvioi kaikki pätevyyselementit","")</f>
        <v>Ole hyvä ja arvioi kaikki pätevyyselementit</v>
      </c>
      <c r="F42" s="140"/>
      <c r="G42" s="140"/>
      <c r="H42" s="140"/>
      <c r="I42" s="140"/>
      <c r="M42" s="11"/>
    </row>
    <row r="43" spans="1:13" ht="15" x14ac:dyDescent="0.2">
      <c r="A43" s="15"/>
      <c r="B43" s="26" t="s">
        <v>112</v>
      </c>
      <c r="C43" s="27">
        <f>COUNTIF(C$7:C$11,3)+COUNTIF(C$14:C$23,3)+COUNTIF(C$26:C$38,3)</f>
        <v>0</v>
      </c>
      <c r="D43" s="18"/>
      <c r="E43" s="140"/>
      <c r="F43" s="140"/>
      <c r="G43" s="140"/>
      <c r="H43" s="140"/>
      <c r="I43" s="140"/>
      <c r="M43" s="11"/>
    </row>
    <row r="44" spans="1:13" ht="14.5" customHeight="1" x14ac:dyDescent="0.2">
      <c r="A44" s="15"/>
      <c r="B44" s="26" t="s">
        <v>113</v>
      </c>
      <c r="C44" s="27">
        <f>COUNTIF(C$7:C$11,2)+COUNTIF(C$14:C$23,2)+COUNTIF(C$26:C$38,2)</f>
        <v>0</v>
      </c>
      <c r="D44" s="18"/>
      <c r="E44" s="15"/>
      <c r="F44" s="15"/>
      <c r="G44" s="15"/>
      <c r="M44" s="11"/>
    </row>
    <row r="45" spans="1:13" ht="14.5" customHeight="1" thickBot="1" x14ac:dyDescent="0.25">
      <c r="A45" s="15"/>
      <c r="B45" s="28" t="s">
        <v>114</v>
      </c>
      <c r="C45" s="29">
        <f>COUNTIF(C$7:C$11,1)+COUNTIF(C$14:C$23,1)+COUNTIF(C$26:C$38,1)</f>
        <v>0</v>
      </c>
      <c r="D45" s="18"/>
      <c r="F45" s="44"/>
      <c r="G45" s="44"/>
      <c r="M45" s="11"/>
    </row>
    <row r="46" spans="1:13" ht="2.25" customHeight="1" x14ac:dyDescent="0.2">
      <c r="A46" s="15"/>
      <c r="B46" s="45" t="s">
        <v>50</v>
      </c>
      <c r="C46" s="46">
        <f>IF($F$3="Projekti",(COUNTBLANK(C$7:C$11)+COUNTBLANK(C$14:C$23)+COUNTBLANK(C$26:C$38)),(COUNTBLANK(C$7:C$11)+COUNTBLANK(C$14:C$23)+COUNTBLANK(C$26:C$38)))</f>
        <v>28</v>
      </c>
      <c r="D46" s="18"/>
      <c r="E46" s="44"/>
      <c r="F46" s="44"/>
      <c r="G46" s="44"/>
      <c r="M46" s="11"/>
    </row>
    <row r="47" spans="1:13" ht="9.75" customHeight="1" x14ac:dyDescent="0.2">
      <c r="A47" s="15"/>
      <c r="B47" s="15"/>
      <c r="C47" s="15"/>
      <c r="D47" s="18"/>
      <c r="E47" s="15"/>
      <c r="F47" s="15"/>
      <c r="G47" s="15"/>
    </row>
    <row r="48" spans="1:13" ht="17.25" customHeight="1" x14ac:dyDescent="0.2">
      <c r="A48" s="139" t="s">
        <v>115</v>
      </c>
      <c r="B48" s="139"/>
      <c r="C48" s="139"/>
      <c r="D48" s="139"/>
      <c r="E48" s="139"/>
      <c r="F48" s="139"/>
      <c r="G48" s="139"/>
      <c r="M48" s="11"/>
    </row>
    <row r="49" spans="1:13" ht="2.25" hidden="1" customHeight="1" x14ac:dyDescent="0.2">
      <c r="A49" s="43"/>
      <c r="B49" s="43"/>
      <c r="C49" s="43"/>
      <c r="D49" s="43"/>
      <c r="E49" s="43"/>
      <c r="F49" s="43"/>
      <c r="G49" s="30"/>
      <c r="M49" s="11"/>
    </row>
    <row r="50" spans="1:13" ht="15" hidden="1" x14ac:dyDescent="0.2">
      <c r="D50" s="31"/>
      <c r="M50" s="11"/>
    </row>
    <row r="51" spans="1:13" ht="15" hidden="1" x14ac:dyDescent="0.2">
      <c r="D51" s="31"/>
      <c r="M51" s="11"/>
    </row>
    <row r="52" spans="1:13" ht="15" hidden="1" x14ac:dyDescent="0.2">
      <c r="D52" s="31"/>
      <c r="M52" s="11"/>
    </row>
    <row r="53" spans="1:13" ht="15" hidden="1" x14ac:dyDescent="0.2">
      <c r="D53" s="31"/>
      <c r="M53" s="11"/>
    </row>
    <row r="54" spans="1:13" ht="15" hidden="1" x14ac:dyDescent="0.2">
      <c r="D54" s="31"/>
      <c r="M54" s="11"/>
    </row>
    <row r="55" spans="1:13" ht="15" hidden="1" x14ac:dyDescent="0.2">
      <c r="D55" s="31"/>
      <c r="M55" s="11"/>
    </row>
    <row r="56" spans="1:13" ht="15" hidden="1" x14ac:dyDescent="0.2">
      <c r="D56" s="31"/>
      <c r="M56" s="11"/>
    </row>
    <row r="57" spans="1:13" ht="15" hidden="1" x14ac:dyDescent="0.2">
      <c r="D57" s="31"/>
      <c r="M57" s="11"/>
    </row>
    <row r="58" spans="1:13" ht="15" hidden="1" x14ac:dyDescent="0.2">
      <c r="D58" s="31"/>
      <c r="M58" s="11"/>
    </row>
    <row r="59" spans="1:13" ht="15" hidden="1" x14ac:dyDescent="0.2">
      <c r="D59" s="31"/>
      <c r="M59" s="11"/>
    </row>
    <row r="60" spans="1:13" ht="15" hidden="1" x14ac:dyDescent="0.2">
      <c r="D60" s="31"/>
      <c r="M60" s="11"/>
    </row>
    <row r="61" spans="1:13" ht="15" hidden="1" x14ac:dyDescent="0.2">
      <c r="D61" s="31"/>
      <c r="M61" s="11"/>
    </row>
    <row r="62" spans="1:13" ht="15" hidden="1" x14ac:dyDescent="0.2">
      <c r="D62" s="31"/>
      <c r="M62" s="11"/>
    </row>
    <row r="63" spans="1:13" ht="15" hidden="1" x14ac:dyDescent="0.2">
      <c r="D63" s="31"/>
      <c r="M63" s="11"/>
    </row>
    <row r="64" spans="1:13" ht="15" hidden="1" x14ac:dyDescent="0.2">
      <c r="D64" s="31"/>
      <c r="M64" s="11"/>
    </row>
    <row r="65" spans="4:13" ht="15" hidden="1" x14ac:dyDescent="0.2">
      <c r="D65" s="31"/>
      <c r="M65" s="11"/>
    </row>
    <row r="66" spans="4:13" ht="15" hidden="1" x14ac:dyDescent="0.2">
      <c r="D66" s="31"/>
      <c r="M66" s="11"/>
    </row>
    <row r="67" spans="4:13" ht="15" hidden="1" x14ac:dyDescent="0.2">
      <c r="D67" s="31"/>
      <c r="M67" s="11"/>
    </row>
    <row r="68" spans="4:13" ht="15" hidden="1" x14ac:dyDescent="0.2">
      <c r="D68" s="31"/>
      <c r="M68" s="11"/>
    </row>
    <row r="69" spans="4:13" ht="15" hidden="1" x14ac:dyDescent="0.2">
      <c r="D69" s="31"/>
      <c r="M69" s="11"/>
    </row>
    <row r="70" spans="4:13" ht="15" hidden="1" x14ac:dyDescent="0.2">
      <c r="D70" s="31"/>
      <c r="M70" s="11"/>
    </row>
    <row r="71" spans="4:13" ht="15" hidden="1" x14ac:dyDescent="0.2">
      <c r="D71" s="31"/>
      <c r="M71" s="11"/>
    </row>
    <row r="72" spans="4:13" ht="15" hidden="1" x14ac:dyDescent="0.2">
      <c r="D72" s="31"/>
      <c r="M72" s="11"/>
    </row>
    <row r="73" spans="4:13" ht="15" hidden="1" x14ac:dyDescent="0.2">
      <c r="D73" s="31"/>
      <c r="M73" s="11"/>
    </row>
    <row r="74" spans="4:13" ht="15" hidden="1" x14ac:dyDescent="0.2">
      <c r="D74" s="31"/>
      <c r="M74" s="11"/>
    </row>
    <row r="75" spans="4:13" ht="15" hidden="1" x14ac:dyDescent="0.2">
      <c r="D75" s="31"/>
      <c r="M75" s="11"/>
    </row>
    <row r="76" spans="4:13" ht="15" hidden="1" x14ac:dyDescent="0.2">
      <c r="D76" s="31"/>
      <c r="M76" s="11"/>
    </row>
    <row r="77" spans="4:13" ht="15" hidden="1" x14ac:dyDescent="0.2">
      <c r="D77" s="31"/>
      <c r="M77" s="11"/>
    </row>
    <row r="78" spans="4:13" ht="15" hidden="1" x14ac:dyDescent="0.2">
      <c r="D78" s="31"/>
      <c r="M78" s="11"/>
    </row>
    <row r="79" spans="4:13" ht="15" hidden="1" x14ac:dyDescent="0.2">
      <c r="D79" s="31"/>
      <c r="M79" s="11"/>
    </row>
    <row r="80" spans="4:13" ht="15" hidden="1" x14ac:dyDescent="0.2">
      <c r="D80" s="31"/>
      <c r="M80" s="11"/>
    </row>
    <row r="81" spans="4:13" ht="15" hidden="1" x14ac:dyDescent="0.2">
      <c r="D81" s="31"/>
      <c r="M81" s="11"/>
    </row>
    <row r="82" spans="4:13" ht="15" hidden="1" x14ac:dyDescent="0.2">
      <c r="D82" s="31"/>
      <c r="M82" s="11"/>
    </row>
    <row r="83" spans="4:13" ht="15" hidden="1" x14ac:dyDescent="0.2">
      <c r="D83" s="31"/>
      <c r="M83" s="11"/>
    </row>
    <row r="84" spans="4:13" ht="15" hidden="1" x14ac:dyDescent="0.2">
      <c r="D84" s="31"/>
      <c r="M84" s="11"/>
    </row>
    <row r="85" spans="4:13" ht="15" hidden="1" x14ac:dyDescent="0.2">
      <c r="D85" s="31"/>
      <c r="M85" s="11"/>
    </row>
    <row r="86" spans="4:13" ht="15" hidden="1" x14ac:dyDescent="0.2">
      <c r="D86" s="31"/>
      <c r="M86" s="11"/>
    </row>
    <row r="87" spans="4:13" ht="15" hidden="1" x14ac:dyDescent="0.2">
      <c r="D87" s="31"/>
      <c r="M87" s="11"/>
    </row>
    <row r="88" spans="4:13" ht="15" hidden="1" x14ac:dyDescent="0.2">
      <c r="D88" s="31"/>
      <c r="M88" s="11"/>
    </row>
    <row r="89" spans="4:13" ht="15" hidden="1" x14ac:dyDescent="0.2">
      <c r="D89" s="31"/>
      <c r="M89" s="11"/>
    </row>
    <row r="90" spans="4:13" ht="15" hidden="1" x14ac:dyDescent="0.2">
      <c r="D90" s="31"/>
      <c r="M90" s="11"/>
    </row>
    <row r="91" spans="4:13" ht="15" hidden="1" x14ac:dyDescent="0.2">
      <c r="D91" s="31"/>
      <c r="M91" s="11"/>
    </row>
    <row r="92" spans="4:13" ht="15" hidden="1" x14ac:dyDescent="0.2">
      <c r="D92" s="31"/>
      <c r="M92" s="11"/>
    </row>
    <row r="93" spans="4:13" ht="15" hidden="1" x14ac:dyDescent="0.2">
      <c r="D93" s="31"/>
      <c r="G93" s="40" t="s">
        <v>51</v>
      </c>
      <c r="M93" s="11"/>
    </row>
    <row r="94" spans="4:13" ht="15" hidden="1" x14ac:dyDescent="0.2">
      <c r="D94" s="31"/>
      <c r="G94" s="41" t="s">
        <v>52</v>
      </c>
      <c r="M94" s="11"/>
    </row>
    <row r="95" spans="4:13" ht="15" hidden="1" x14ac:dyDescent="0.2">
      <c r="D95" s="31"/>
      <c r="G95" s="42" t="s">
        <v>53</v>
      </c>
      <c r="M95" s="11"/>
    </row>
    <row r="96" spans="4:13" ht="15" hidden="1" x14ac:dyDescent="0.2">
      <c r="D96" s="31"/>
      <c r="G96" s="42" t="s">
        <v>54</v>
      </c>
    </row>
    <row r="97" spans="4:7" ht="15" hidden="1" x14ac:dyDescent="0.2">
      <c r="D97" s="31"/>
      <c r="G97" s="42" t="s">
        <v>55</v>
      </c>
    </row>
    <row r="98" spans="4:7" ht="15" hidden="1" x14ac:dyDescent="0.2">
      <c r="D98" s="31"/>
    </row>
    <row r="99" spans="4:7" ht="15" hidden="1" x14ac:dyDescent="0.2">
      <c r="D99" s="31"/>
    </row>
    <row r="100" spans="4:7" ht="15" hidden="1" x14ac:dyDescent="0.2"/>
    <row r="101" spans="4:7" ht="15" hidden="1" x14ac:dyDescent="0.2"/>
    <row r="102" spans="4:7" ht="15" hidden="1" x14ac:dyDescent="0.2"/>
  </sheetData>
  <sheetProtection algorithmName="SHA-512" hashValue="297h+bwOA15XQQooG2Psw8tMK6rZQHPpxh05eAF1yhEe2YVrD7Vu8XIqoTTsIvT0i+scYQAAAsk1vT+IdYNm7w==" saltValue="VeLx1pexU0oYn8OOclaqng==" spinCount="100000" sheet="1" objects="1" scenarios="1"/>
  <mergeCells count="36">
    <mergeCell ref="A48:G48"/>
    <mergeCell ref="E35:G35"/>
    <mergeCell ref="E36:G36"/>
    <mergeCell ref="E37:G37"/>
    <mergeCell ref="E38:G38"/>
    <mergeCell ref="E42:I43"/>
    <mergeCell ref="E34:G34"/>
    <mergeCell ref="E21:G21"/>
    <mergeCell ref="E22:G22"/>
    <mergeCell ref="E23:G23"/>
    <mergeCell ref="E26:G26"/>
    <mergeCell ref="E27:G27"/>
    <mergeCell ref="E28:G28"/>
    <mergeCell ref="E29:G29"/>
    <mergeCell ref="E30:G30"/>
    <mergeCell ref="E31:G31"/>
    <mergeCell ref="E32:G32"/>
    <mergeCell ref="E33:G33"/>
    <mergeCell ref="E20:G20"/>
    <mergeCell ref="E7:G7"/>
    <mergeCell ref="E8:G8"/>
    <mergeCell ref="E9:G9"/>
    <mergeCell ref="E10:G10"/>
    <mergeCell ref="E11:G11"/>
    <mergeCell ref="E14:G14"/>
    <mergeCell ref="E15:G15"/>
    <mergeCell ref="E16:G16"/>
    <mergeCell ref="E17:G17"/>
    <mergeCell ref="E18:G18"/>
    <mergeCell ref="E19:G19"/>
    <mergeCell ref="A1:F1"/>
    <mergeCell ref="B2:F2"/>
    <mergeCell ref="B4:G4"/>
    <mergeCell ref="A5:B5"/>
    <mergeCell ref="C5:C6"/>
    <mergeCell ref="E5:G6"/>
  </mergeCells>
  <dataValidations count="1">
    <dataValidation type="list" allowBlank="1" showInputMessage="1" showErrorMessage="1" sqref="C7:D11 C14:D23 C26:D38" xr:uid="{00000000-0002-0000-0000-000000000000}">
      <formula1>"  ,1,2,3,4,5"</formula1>
    </dataValidation>
  </dataValidations>
  <pageMargins left="0.23622047244094491" right="0.23622047244094491" top="0.74803149606299213" bottom="0.55118110236220474" header="0.31496062992125984" footer="0.31496062992125984"/>
  <pageSetup paperSize="9" scale="89" orientation="portrait" verticalDpi="0" r:id="rId1"/>
  <headerFooter>
    <oddHeader>&amp;L&amp;G</oddHeader>
    <oddFooter>&amp;Lv1.1 3-2018&amp;RProjektiyhdistys ry</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9B80E-DA92-4D47-AD27-B3AE3B62B62A}">
  <dimension ref="A1:V83"/>
  <sheetViews>
    <sheetView workbookViewId="0">
      <selection activeCell="K6" sqref="K6"/>
    </sheetView>
  </sheetViews>
  <sheetFormatPr baseColWidth="10" defaultColWidth="0" defaultRowHeight="15" zeroHeight="1" x14ac:dyDescent="0.2"/>
  <cols>
    <col min="1" max="1" width="1.83203125" customWidth="1"/>
    <col min="2" max="8" width="10.33203125" customWidth="1"/>
    <col min="9" max="9" width="13.1640625" customWidth="1"/>
    <col min="10" max="10" width="10.33203125" customWidth="1"/>
    <col min="11" max="13" width="21" customWidth="1"/>
    <col min="14" max="14" width="1.83203125" customWidth="1"/>
    <col min="15" max="15" width="8.83203125" hidden="1" customWidth="1"/>
    <col min="16" max="22" width="0" hidden="1" customWidth="1"/>
    <col min="23" max="16384" width="9.1640625" hidden="1"/>
  </cols>
  <sheetData>
    <row r="1" spans="1:22" x14ac:dyDescent="0.2">
      <c r="A1" s="3"/>
      <c r="B1" s="4" t="s">
        <v>117</v>
      </c>
      <c r="C1" s="3"/>
      <c r="D1" s="3"/>
      <c r="E1" s="3"/>
      <c r="F1" s="3"/>
      <c r="G1" s="3"/>
      <c r="H1" s="3"/>
      <c r="I1" s="3"/>
      <c r="J1" s="3"/>
      <c r="K1" s="3"/>
      <c r="L1" s="3"/>
      <c r="M1" s="3"/>
      <c r="N1" s="3"/>
    </row>
    <row r="2" spans="1:22" x14ac:dyDescent="0.2">
      <c r="A2" s="3"/>
      <c r="B2" s="48" t="s">
        <v>116</v>
      </c>
      <c r="C2" s="3"/>
      <c r="D2" s="3"/>
      <c r="E2" s="3"/>
      <c r="F2" s="3"/>
      <c r="G2" s="3"/>
      <c r="H2" s="3"/>
      <c r="I2" s="3"/>
      <c r="J2" s="3"/>
      <c r="K2" s="3"/>
      <c r="L2" s="3"/>
      <c r="M2" s="3"/>
      <c r="N2" s="3"/>
    </row>
    <row r="3" spans="1:22" x14ac:dyDescent="0.2">
      <c r="A3" s="3"/>
      <c r="B3" s="3"/>
      <c r="C3" s="3"/>
      <c r="D3" s="3"/>
      <c r="E3" s="3"/>
      <c r="F3" s="3"/>
      <c r="G3" s="3"/>
      <c r="H3" s="3"/>
      <c r="I3" s="3"/>
      <c r="J3" s="3"/>
      <c r="K3" s="3"/>
      <c r="L3" s="3"/>
      <c r="M3" s="3"/>
      <c r="N3" s="3"/>
    </row>
    <row r="4" spans="1:22" x14ac:dyDescent="0.2">
      <c r="A4" s="3"/>
      <c r="B4" s="4" t="s">
        <v>118</v>
      </c>
      <c r="C4" s="3"/>
      <c r="D4" s="3"/>
      <c r="E4" s="49"/>
      <c r="F4" s="49"/>
      <c r="G4" s="49"/>
      <c r="H4" s="49"/>
      <c r="I4" s="49"/>
      <c r="J4" s="49"/>
      <c r="K4" s="49" t="s">
        <v>119</v>
      </c>
      <c r="L4" s="49"/>
      <c r="M4" s="49"/>
      <c r="N4" s="3"/>
    </row>
    <row r="5" spans="1:22" ht="30" x14ac:dyDescent="0.2">
      <c r="A5" s="3"/>
      <c r="B5" s="49" t="s">
        <v>120</v>
      </c>
      <c r="C5" s="49"/>
      <c r="D5" s="49"/>
      <c r="E5" s="49" t="s">
        <v>121</v>
      </c>
      <c r="F5" s="49"/>
      <c r="G5" s="49"/>
      <c r="H5" s="49"/>
      <c r="I5" s="50" t="s">
        <v>122</v>
      </c>
      <c r="J5" s="50" t="s">
        <v>123</v>
      </c>
      <c r="K5" s="49" t="s">
        <v>124</v>
      </c>
      <c r="L5" s="49" t="s">
        <v>125</v>
      </c>
      <c r="M5" s="49" t="s">
        <v>126</v>
      </c>
      <c r="N5" s="3"/>
    </row>
    <row r="6" spans="1:22" ht="16" x14ac:dyDescent="0.2">
      <c r="A6" s="3"/>
      <c r="B6" s="144"/>
      <c r="C6" s="145"/>
      <c r="D6" s="146"/>
      <c r="E6" s="144"/>
      <c r="F6" s="145"/>
      <c r="G6" s="145"/>
      <c r="H6" s="145"/>
      <c r="I6" s="51"/>
      <c r="J6" s="52"/>
      <c r="K6" s="52"/>
      <c r="L6" s="52"/>
      <c r="M6" s="52"/>
      <c r="N6" s="3"/>
      <c r="V6" s="58" t="s">
        <v>1</v>
      </c>
    </row>
    <row r="7" spans="1:22" ht="16" x14ac:dyDescent="0.2">
      <c r="A7" s="3"/>
      <c r="B7" s="141"/>
      <c r="C7" s="142"/>
      <c r="D7" s="143"/>
      <c r="E7" s="141"/>
      <c r="F7" s="142"/>
      <c r="G7" s="142"/>
      <c r="H7" s="142"/>
      <c r="I7" s="53"/>
      <c r="J7" s="54"/>
      <c r="K7" s="54"/>
      <c r="L7" s="54"/>
      <c r="M7" s="54"/>
      <c r="N7" s="3"/>
      <c r="V7" s="58" t="s">
        <v>3</v>
      </c>
    </row>
    <row r="8" spans="1:22" ht="16" x14ac:dyDescent="0.2">
      <c r="A8" s="3"/>
      <c r="B8" s="141"/>
      <c r="C8" s="142"/>
      <c r="D8" s="143"/>
      <c r="E8" s="141"/>
      <c r="F8" s="142"/>
      <c r="G8" s="142"/>
      <c r="H8" s="142"/>
      <c r="I8" s="53"/>
      <c r="J8" s="54"/>
      <c r="K8" s="54"/>
      <c r="L8" s="54"/>
      <c r="M8" s="54"/>
      <c r="N8" s="3"/>
      <c r="V8" s="58" t="s">
        <v>5</v>
      </c>
    </row>
    <row r="9" spans="1:22" ht="16" x14ac:dyDescent="0.2">
      <c r="A9" s="3"/>
      <c r="B9" s="141"/>
      <c r="C9" s="142"/>
      <c r="D9" s="143"/>
      <c r="E9" s="141"/>
      <c r="F9" s="142"/>
      <c r="G9" s="142"/>
      <c r="H9" s="142"/>
      <c r="I9" s="53"/>
      <c r="J9" s="54"/>
      <c r="K9" s="54"/>
      <c r="L9" s="54"/>
      <c r="M9" s="54"/>
      <c r="N9" s="3"/>
      <c r="V9" s="58" t="s">
        <v>7</v>
      </c>
    </row>
    <row r="10" spans="1:22" ht="16" x14ac:dyDescent="0.2">
      <c r="A10" s="3"/>
      <c r="B10" s="141"/>
      <c r="C10" s="142"/>
      <c r="D10" s="143"/>
      <c r="E10" s="141"/>
      <c r="F10" s="142"/>
      <c r="G10" s="142"/>
      <c r="H10" s="142"/>
      <c r="I10" s="53"/>
      <c r="J10" s="54"/>
      <c r="K10" s="54"/>
      <c r="L10" s="54"/>
      <c r="M10" s="54"/>
      <c r="N10" s="3"/>
      <c r="V10" s="58" t="s">
        <v>9</v>
      </c>
    </row>
    <row r="11" spans="1:22" ht="16" x14ac:dyDescent="0.2">
      <c r="A11" s="3"/>
      <c r="B11" s="141"/>
      <c r="C11" s="142"/>
      <c r="D11" s="143"/>
      <c r="E11" s="141"/>
      <c r="F11" s="142"/>
      <c r="G11" s="142"/>
      <c r="H11" s="142"/>
      <c r="I11" s="53"/>
      <c r="J11" s="54"/>
      <c r="K11" s="54"/>
      <c r="L11" s="54"/>
      <c r="M11" s="54"/>
      <c r="N11" s="3"/>
      <c r="V11" s="58" t="s">
        <v>11</v>
      </c>
    </row>
    <row r="12" spans="1:22" ht="16" x14ac:dyDescent="0.2">
      <c r="A12" s="3"/>
      <c r="B12" s="141"/>
      <c r="C12" s="142"/>
      <c r="D12" s="143"/>
      <c r="E12" s="141"/>
      <c r="F12" s="142"/>
      <c r="G12" s="142"/>
      <c r="H12" s="142"/>
      <c r="I12" s="53"/>
      <c r="J12" s="54"/>
      <c r="K12" s="54"/>
      <c r="L12" s="54"/>
      <c r="M12" s="54"/>
      <c r="N12" s="3"/>
      <c r="V12" s="58" t="s">
        <v>13</v>
      </c>
    </row>
    <row r="13" spans="1:22" ht="16" x14ac:dyDescent="0.2">
      <c r="A13" s="3"/>
      <c r="B13" s="141"/>
      <c r="C13" s="142"/>
      <c r="D13" s="143"/>
      <c r="E13" s="141"/>
      <c r="F13" s="142"/>
      <c r="G13" s="142"/>
      <c r="H13" s="142"/>
      <c r="I13" s="53"/>
      <c r="J13" s="54"/>
      <c r="K13" s="54"/>
      <c r="L13" s="54"/>
      <c r="M13" s="54"/>
      <c r="N13" s="3"/>
      <c r="V13" s="58" t="s">
        <v>15</v>
      </c>
    </row>
    <row r="14" spans="1:22" ht="16" x14ac:dyDescent="0.2">
      <c r="A14" s="3"/>
      <c r="B14" s="141"/>
      <c r="C14" s="142"/>
      <c r="D14" s="143"/>
      <c r="E14" s="141"/>
      <c r="F14" s="142"/>
      <c r="G14" s="142"/>
      <c r="H14" s="142"/>
      <c r="I14" s="53"/>
      <c r="J14" s="54"/>
      <c r="K14" s="54"/>
      <c r="L14" s="54"/>
      <c r="M14" s="54"/>
      <c r="N14" s="3"/>
      <c r="V14" s="58" t="s">
        <v>17</v>
      </c>
    </row>
    <row r="15" spans="1:22" ht="16" x14ac:dyDescent="0.2">
      <c r="A15" s="3"/>
      <c r="B15" s="147"/>
      <c r="C15" s="148"/>
      <c r="D15" s="149"/>
      <c r="E15" s="147"/>
      <c r="F15" s="148"/>
      <c r="G15" s="148"/>
      <c r="H15" s="148"/>
      <c r="I15" s="55"/>
      <c r="J15" s="56"/>
      <c r="K15" s="56"/>
      <c r="L15" s="56"/>
      <c r="M15" s="56"/>
      <c r="N15" s="3"/>
      <c r="V15" s="58" t="s">
        <v>19</v>
      </c>
    </row>
    <row r="16" spans="1:22" ht="16" x14ac:dyDescent="0.2">
      <c r="A16" s="3"/>
      <c r="B16" s="3"/>
      <c r="C16" s="3"/>
      <c r="D16" s="3"/>
      <c r="E16" s="3"/>
      <c r="F16" s="3"/>
      <c r="G16" s="3"/>
      <c r="H16" s="3"/>
      <c r="I16" s="3"/>
      <c r="J16" s="3"/>
      <c r="K16" s="3"/>
      <c r="L16" s="3"/>
      <c r="M16" s="3"/>
      <c r="N16" s="3"/>
      <c r="V16" s="58" t="s">
        <v>21</v>
      </c>
    </row>
    <row r="17" spans="1:22" ht="16" x14ac:dyDescent="0.2">
      <c r="A17" s="3"/>
      <c r="B17" s="4" t="s">
        <v>141</v>
      </c>
      <c r="C17" s="3"/>
      <c r="D17" s="3"/>
      <c r="E17" s="49"/>
      <c r="F17" s="49"/>
      <c r="G17" s="49"/>
      <c r="H17" s="49"/>
      <c r="I17" s="49"/>
      <c r="J17" s="49"/>
      <c r="K17" s="49" t="s">
        <v>119</v>
      </c>
      <c r="L17" s="49"/>
      <c r="M17" s="49"/>
      <c r="N17" s="3"/>
      <c r="V17" s="58" t="s">
        <v>23</v>
      </c>
    </row>
    <row r="18" spans="1:22" ht="30" x14ac:dyDescent="0.2">
      <c r="A18" s="3"/>
      <c r="B18" s="49" t="s">
        <v>120</v>
      </c>
      <c r="C18" s="49"/>
      <c r="D18" s="49"/>
      <c r="E18" s="49" t="s">
        <v>121</v>
      </c>
      <c r="F18" s="49"/>
      <c r="G18" s="49"/>
      <c r="H18" s="49"/>
      <c r="I18" s="50" t="s">
        <v>122</v>
      </c>
      <c r="J18" s="50" t="s">
        <v>123</v>
      </c>
      <c r="K18" s="49" t="s">
        <v>124</v>
      </c>
      <c r="L18" s="49" t="s">
        <v>125</v>
      </c>
      <c r="M18" s="49" t="s">
        <v>126</v>
      </c>
      <c r="N18" s="3"/>
      <c r="V18" s="58" t="s">
        <v>25</v>
      </c>
    </row>
    <row r="19" spans="1:22" ht="16" x14ac:dyDescent="0.2">
      <c r="A19" s="3"/>
      <c r="B19" s="144"/>
      <c r="C19" s="145"/>
      <c r="D19" s="146"/>
      <c r="E19" s="150"/>
      <c r="F19" s="151"/>
      <c r="G19" s="151"/>
      <c r="H19" s="151"/>
      <c r="I19" s="51"/>
      <c r="J19" s="52"/>
      <c r="K19" s="52"/>
      <c r="L19" s="52"/>
      <c r="M19" s="52"/>
      <c r="N19" s="3"/>
      <c r="V19" s="58" t="s">
        <v>27</v>
      </c>
    </row>
    <row r="20" spans="1:22" ht="16" x14ac:dyDescent="0.2">
      <c r="A20" s="3"/>
      <c r="B20" s="141"/>
      <c r="C20" s="142"/>
      <c r="D20" s="143"/>
      <c r="E20" s="141"/>
      <c r="F20" s="142"/>
      <c r="G20" s="142"/>
      <c r="H20" s="142"/>
      <c r="I20" s="53"/>
      <c r="J20" s="54"/>
      <c r="K20" s="54"/>
      <c r="L20" s="54"/>
      <c r="M20" s="54"/>
      <c r="N20" s="3"/>
      <c r="V20" s="58" t="s">
        <v>57</v>
      </c>
    </row>
    <row r="21" spans="1:22" ht="16" x14ac:dyDescent="0.2">
      <c r="A21" s="3"/>
      <c r="B21" s="141"/>
      <c r="C21" s="142"/>
      <c r="D21" s="143"/>
      <c r="E21" s="141"/>
      <c r="F21" s="142"/>
      <c r="G21" s="142"/>
      <c r="H21" s="142"/>
      <c r="I21" s="53"/>
      <c r="J21" s="54"/>
      <c r="K21" s="54"/>
      <c r="L21" s="54"/>
      <c r="M21" s="54"/>
      <c r="N21" s="3"/>
      <c r="V21" s="58" t="s">
        <v>58</v>
      </c>
    </row>
    <row r="22" spans="1:22" ht="16" x14ac:dyDescent="0.2">
      <c r="A22" s="3"/>
      <c r="B22" s="141"/>
      <c r="C22" s="142"/>
      <c r="D22" s="143"/>
      <c r="E22" s="141"/>
      <c r="F22" s="142"/>
      <c r="G22" s="142"/>
      <c r="H22" s="142"/>
      <c r="I22" s="53"/>
      <c r="J22" s="54"/>
      <c r="K22" s="54"/>
      <c r="L22" s="54"/>
      <c r="M22" s="54"/>
      <c r="N22" s="3"/>
      <c r="V22" s="58" t="s">
        <v>59</v>
      </c>
    </row>
    <row r="23" spans="1:22" ht="16" x14ac:dyDescent="0.2">
      <c r="A23" s="3"/>
      <c r="B23" s="141"/>
      <c r="C23" s="142"/>
      <c r="D23" s="143"/>
      <c r="E23" s="141"/>
      <c r="F23" s="142"/>
      <c r="G23" s="142"/>
      <c r="H23" s="142"/>
      <c r="I23" s="53"/>
      <c r="J23" s="54"/>
      <c r="K23" s="54"/>
      <c r="L23" s="54"/>
      <c r="M23" s="54"/>
      <c r="N23" s="3"/>
      <c r="V23" s="58" t="s">
        <v>32</v>
      </c>
    </row>
    <row r="24" spans="1:22" ht="16" x14ac:dyDescent="0.2">
      <c r="A24" s="3"/>
      <c r="B24" s="141"/>
      <c r="C24" s="142"/>
      <c r="D24" s="143"/>
      <c r="E24" s="141"/>
      <c r="F24" s="142"/>
      <c r="G24" s="142"/>
      <c r="H24" s="142"/>
      <c r="I24" s="53"/>
      <c r="J24" s="54"/>
      <c r="K24" s="54"/>
      <c r="L24" s="54"/>
      <c r="M24" s="54"/>
      <c r="N24" s="3"/>
      <c r="V24" s="58" t="s">
        <v>34</v>
      </c>
    </row>
    <row r="25" spans="1:22" ht="16" x14ac:dyDescent="0.2">
      <c r="A25" s="3"/>
      <c r="B25" s="141"/>
      <c r="C25" s="142"/>
      <c r="D25" s="143"/>
      <c r="E25" s="141"/>
      <c r="F25" s="142"/>
      <c r="G25" s="142"/>
      <c r="H25" s="142"/>
      <c r="I25" s="53"/>
      <c r="J25" s="54"/>
      <c r="K25" s="54"/>
      <c r="L25" s="54"/>
      <c r="M25" s="54"/>
      <c r="N25" s="3"/>
      <c r="V25" s="58" t="s">
        <v>60</v>
      </c>
    </row>
    <row r="26" spans="1:22" ht="16" x14ac:dyDescent="0.2">
      <c r="A26" s="3"/>
      <c r="B26" s="141"/>
      <c r="C26" s="142"/>
      <c r="D26" s="143"/>
      <c r="E26" s="141"/>
      <c r="F26" s="142"/>
      <c r="G26" s="142"/>
      <c r="H26" s="142"/>
      <c r="I26" s="53"/>
      <c r="J26" s="54"/>
      <c r="K26" s="54"/>
      <c r="L26" s="54"/>
      <c r="M26" s="54"/>
      <c r="N26" s="3"/>
      <c r="V26" s="58" t="s">
        <v>37</v>
      </c>
    </row>
    <row r="27" spans="1:22" ht="16" x14ac:dyDescent="0.2">
      <c r="A27" s="3"/>
      <c r="B27" s="141"/>
      <c r="C27" s="142"/>
      <c r="D27" s="143"/>
      <c r="E27" s="141"/>
      <c r="F27" s="142"/>
      <c r="G27" s="142"/>
      <c r="H27" s="142"/>
      <c r="I27" s="53"/>
      <c r="J27" s="54"/>
      <c r="K27" s="54"/>
      <c r="L27" s="54"/>
      <c r="M27" s="54"/>
      <c r="N27" s="3"/>
      <c r="V27" s="58" t="s">
        <v>39</v>
      </c>
    </row>
    <row r="28" spans="1:22" ht="16" x14ac:dyDescent="0.2">
      <c r="A28" s="3"/>
      <c r="B28" s="147"/>
      <c r="C28" s="148"/>
      <c r="D28" s="149"/>
      <c r="E28" s="147"/>
      <c r="F28" s="148"/>
      <c r="G28" s="148"/>
      <c r="H28" s="148"/>
      <c r="I28" s="55"/>
      <c r="J28" s="56"/>
      <c r="K28" s="56"/>
      <c r="L28" s="56"/>
      <c r="M28" s="56"/>
      <c r="N28" s="3"/>
      <c r="V28" s="58" t="s">
        <v>41</v>
      </c>
    </row>
    <row r="29" spans="1:22" ht="16" x14ac:dyDescent="0.2">
      <c r="A29" s="3"/>
      <c r="B29" s="3"/>
      <c r="C29" s="3"/>
      <c r="D29" s="3"/>
      <c r="E29" s="3"/>
      <c r="F29" s="3"/>
      <c r="G29" s="3"/>
      <c r="H29" s="3"/>
      <c r="I29" s="3"/>
      <c r="J29" s="3"/>
      <c r="K29" s="3"/>
      <c r="L29" s="3"/>
      <c r="M29" s="3"/>
      <c r="N29" s="3"/>
      <c r="V29" s="58" t="s">
        <v>61</v>
      </c>
    </row>
    <row r="30" spans="1:22" ht="16" x14ac:dyDescent="0.2">
      <c r="A30" s="3"/>
      <c r="B30" s="4" t="s">
        <v>137</v>
      </c>
      <c r="C30" s="3"/>
      <c r="D30" s="3"/>
      <c r="E30" s="49"/>
      <c r="F30" s="49"/>
      <c r="G30" s="49"/>
      <c r="H30" s="49"/>
      <c r="I30" s="49"/>
      <c r="J30" s="49"/>
      <c r="K30" s="49" t="s">
        <v>138</v>
      </c>
      <c r="L30" s="49"/>
      <c r="M30" s="49"/>
      <c r="N30" s="3"/>
      <c r="V30" s="58" t="s">
        <v>44</v>
      </c>
    </row>
    <row r="31" spans="1:22" ht="30" x14ac:dyDescent="0.2">
      <c r="A31" s="3"/>
      <c r="B31" s="49" t="s">
        <v>139</v>
      </c>
      <c r="C31" s="49"/>
      <c r="D31" s="49"/>
      <c r="E31" s="49" t="s">
        <v>140</v>
      </c>
      <c r="F31" s="49"/>
      <c r="G31" s="49"/>
      <c r="H31" s="49"/>
      <c r="I31" s="50" t="s">
        <v>122</v>
      </c>
      <c r="J31" s="50" t="s">
        <v>123</v>
      </c>
      <c r="K31" s="49" t="s">
        <v>124</v>
      </c>
      <c r="L31" s="49" t="s">
        <v>125</v>
      </c>
      <c r="M31" s="49" t="s">
        <v>126</v>
      </c>
      <c r="N31" s="3"/>
      <c r="V31" s="58" t="s">
        <v>62</v>
      </c>
    </row>
    <row r="32" spans="1:22" ht="16" x14ac:dyDescent="0.2">
      <c r="A32" s="3"/>
      <c r="B32" s="144"/>
      <c r="C32" s="145"/>
      <c r="D32" s="146"/>
      <c r="E32" s="144"/>
      <c r="F32" s="145"/>
      <c r="G32" s="145"/>
      <c r="H32" s="145"/>
      <c r="I32" s="51"/>
      <c r="J32" s="52"/>
      <c r="K32" s="52"/>
      <c r="L32" s="52"/>
      <c r="M32" s="52"/>
      <c r="N32" s="3"/>
      <c r="V32" s="58" t="s">
        <v>47</v>
      </c>
    </row>
    <row r="33" spans="1:22" ht="16" x14ac:dyDescent="0.2">
      <c r="A33" s="3"/>
      <c r="B33" s="141"/>
      <c r="C33" s="142"/>
      <c r="D33" s="143"/>
      <c r="E33" s="141"/>
      <c r="F33" s="142"/>
      <c r="G33" s="142"/>
      <c r="H33" s="142"/>
      <c r="I33" s="53"/>
      <c r="J33" s="54"/>
      <c r="K33" s="54"/>
      <c r="L33" s="54"/>
      <c r="M33" s="54"/>
      <c r="N33" s="3"/>
      <c r="V33" s="58" t="s">
        <v>49</v>
      </c>
    </row>
    <row r="34" spans="1:22" x14ac:dyDescent="0.2">
      <c r="A34" s="3"/>
      <c r="B34" s="141"/>
      <c r="C34" s="142"/>
      <c r="D34" s="143"/>
      <c r="E34" s="141"/>
      <c r="F34" s="142"/>
      <c r="G34" s="142"/>
      <c r="H34" s="142"/>
      <c r="I34" s="53"/>
      <c r="J34" s="54"/>
      <c r="K34" s="54"/>
      <c r="L34" s="54"/>
      <c r="M34" s="54"/>
      <c r="N34" s="3"/>
      <c r="V34" t="s">
        <v>63</v>
      </c>
    </row>
    <row r="35" spans="1:22" x14ac:dyDescent="0.2">
      <c r="A35" s="3"/>
      <c r="B35" s="141"/>
      <c r="C35" s="142"/>
      <c r="D35" s="143"/>
      <c r="E35" s="141"/>
      <c r="F35" s="142"/>
      <c r="G35" s="142"/>
      <c r="H35" s="142"/>
      <c r="I35" s="53"/>
      <c r="J35" s="54"/>
      <c r="K35" s="54"/>
      <c r="L35" s="54"/>
      <c r="M35" s="54"/>
      <c r="N35" s="3"/>
    </row>
    <row r="36" spans="1:22" x14ac:dyDescent="0.2">
      <c r="A36" s="3"/>
      <c r="B36" s="141"/>
      <c r="C36" s="142"/>
      <c r="D36" s="143"/>
      <c r="E36" s="141"/>
      <c r="F36" s="142"/>
      <c r="G36" s="142"/>
      <c r="H36" s="142"/>
      <c r="I36" s="53"/>
      <c r="J36" s="54"/>
      <c r="K36" s="54"/>
      <c r="L36" s="54"/>
      <c r="M36" s="54"/>
      <c r="N36" s="3"/>
    </row>
    <row r="37" spans="1:22" x14ac:dyDescent="0.2">
      <c r="A37" s="3"/>
      <c r="B37" s="141"/>
      <c r="C37" s="142"/>
      <c r="D37" s="143"/>
      <c r="E37" s="141"/>
      <c r="F37" s="142"/>
      <c r="G37" s="142"/>
      <c r="H37" s="142"/>
      <c r="I37" s="53"/>
      <c r="J37" s="54"/>
      <c r="K37" s="54"/>
      <c r="L37" s="54"/>
      <c r="M37" s="54"/>
      <c r="N37" s="3"/>
    </row>
    <row r="38" spans="1:22" x14ac:dyDescent="0.2">
      <c r="A38" s="3"/>
      <c r="B38" s="141"/>
      <c r="C38" s="142"/>
      <c r="D38" s="143"/>
      <c r="E38" s="141"/>
      <c r="F38" s="142"/>
      <c r="G38" s="142"/>
      <c r="H38" s="142"/>
      <c r="I38" s="53"/>
      <c r="J38" s="54"/>
      <c r="K38" s="54"/>
      <c r="L38" s="54"/>
      <c r="M38" s="54"/>
      <c r="N38" s="3"/>
    </row>
    <row r="39" spans="1:22" x14ac:dyDescent="0.2">
      <c r="A39" s="3"/>
      <c r="B39" s="141"/>
      <c r="C39" s="142"/>
      <c r="D39" s="143"/>
      <c r="E39" s="141"/>
      <c r="F39" s="142"/>
      <c r="G39" s="142"/>
      <c r="H39" s="142"/>
      <c r="I39" s="53"/>
      <c r="J39" s="54"/>
      <c r="K39" s="54"/>
      <c r="L39" s="54"/>
      <c r="M39" s="54"/>
      <c r="N39" s="3"/>
    </row>
    <row r="40" spans="1:22" x14ac:dyDescent="0.2">
      <c r="A40" s="3"/>
      <c r="B40" s="141"/>
      <c r="C40" s="142"/>
      <c r="D40" s="143"/>
      <c r="E40" s="141"/>
      <c r="F40" s="142"/>
      <c r="G40" s="142"/>
      <c r="H40" s="142"/>
      <c r="I40" s="53"/>
      <c r="J40" s="54"/>
      <c r="K40" s="54"/>
      <c r="L40" s="54"/>
      <c r="M40" s="54"/>
      <c r="N40" s="3"/>
    </row>
    <row r="41" spans="1:22" x14ac:dyDescent="0.2">
      <c r="A41" s="3"/>
      <c r="B41" s="147"/>
      <c r="C41" s="148"/>
      <c r="D41" s="149"/>
      <c r="E41" s="147"/>
      <c r="F41" s="148"/>
      <c r="G41" s="148"/>
      <c r="H41" s="148"/>
      <c r="I41" s="55"/>
      <c r="J41" s="56"/>
      <c r="K41" s="56"/>
      <c r="L41" s="56"/>
      <c r="M41" s="56"/>
      <c r="N41" s="3"/>
    </row>
    <row r="42" spans="1:22" x14ac:dyDescent="0.2">
      <c r="A42" s="3"/>
      <c r="B42" s="3"/>
      <c r="C42" s="3"/>
      <c r="D42" s="3"/>
      <c r="E42" s="3"/>
      <c r="F42" s="3"/>
      <c r="G42" s="3"/>
      <c r="H42" s="3"/>
      <c r="I42" s="3"/>
      <c r="J42" s="3"/>
      <c r="K42" s="3"/>
      <c r="L42" s="3"/>
      <c r="M42" s="3"/>
      <c r="N42" s="3"/>
    </row>
    <row r="43" spans="1:22" x14ac:dyDescent="0.2">
      <c r="A43" s="3"/>
      <c r="B43" s="4" t="s">
        <v>134</v>
      </c>
      <c r="C43" s="3"/>
      <c r="D43" s="3"/>
      <c r="E43" s="49"/>
      <c r="F43" s="49"/>
      <c r="G43" s="49"/>
      <c r="H43" s="49"/>
      <c r="I43" s="49"/>
      <c r="J43" s="49"/>
      <c r="K43" s="49" t="s">
        <v>135</v>
      </c>
      <c r="L43" s="49"/>
      <c r="M43" s="49"/>
      <c r="N43" s="3"/>
    </row>
    <row r="44" spans="1:22" ht="30" x14ac:dyDescent="0.2">
      <c r="A44" s="3"/>
      <c r="B44" s="49" t="s">
        <v>136</v>
      </c>
      <c r="C44" s="49"/>
      <c r="D44" s="49"/>
      <c r="E44" s="49" t="s">
        <v>143</v>
      </c>
      <c r="F44" s="49"/>
      <c r="G44" s="49"/>
      <c r="H44" s="49"/>
      <c r="I44" s="50" t="s">
        <v>122</v>
      </c>
      <c r="J44" s="50" t="s">
        <v>123</v>
      </c>
      <c r="K44" s="49" t="s">
        <v>124</v>
      </c>
      <c r="L44" s="49" t="s">
        <v>125</v>
      </c>
      <c r="M44" s="49" t="s">
        <v>126</v>
      </c>
      <c r="N44" s="3"/>
    </row>
    <row r="45" spans="1:22" x14ac:dyDescent="0.2">
      <c r="A45" s="3"/>
      <c r="B45" s="144"/>
      <c r="C45" s="145"/>
      <c r="D45" s="146"/>
      <c r="E45" s="144"/>
      <c r="F45" s="145"/>
      <c r="G45" s="145"/>
      <c r="H45" s="145"/>
      <c r="I45" s="51"/>
      <c r="J45" s="52"/>
      <c r="K45" s="52"/>
      <c r="L45" s="52"/>
      <c r="M45" s="52"/>
      <c r="N45" s="3"/>
    </row>
    <row r="46" spans="1:22" x14ac:dyDescent="0.2">
      <c r="A46" s="3"/>
      <c r="B46" s="141"/>
      <c r="C46" s="142"/>
      <c r="D46" s="143"/>
      <c r="E46" s="141"/>
      <c r="F46" s="142"/>
      <c r="G46" s="142"/>
      <c r="H46" s="142"/>
      <c r="I46" s="53"/>
      <c r="J46" s="54"/>
      <c r="K46" s="54"/>
      <c r="L46" s="54"/>
      <c r="M46" s="54"/>
      <c r="N46" s="3"/>
    </row>
    <row r="47" spans="1:22" x14ac:dyDescent="0.2">
      <c r="A47" s="3"/>
      <c r="B47" s="141"/>
      <c r="C47" s="142"/>
      <c r="D47" s="143"/>
      <c r="E47" s="141"/>
      <c r="F47" s="142"/>
      <c r="G47" s="142"/>
      <c r="H47" s="142"/>
      <c r="I47" s="53"/>
      <c r="J47" s="54"/>
      <c r="K47" s="54"/>
      <c r="L47" s="54"/>
      <c r="M47" s="54"/>
      <c r="N47" s="3"/>
    </row>
    <row r="48" spans="1:22" x14ac:dyDescent="0.2">
      <c r="A48" s="3"/>
      <c r="B48" s="141"/>
      <c r="C48" s="142"/>
      <c r="D48" s="143"/>
      <c r="E48" s="141"/>
      <c r="F48" s="142"/>
      <c r="G48" s="142"/>
      <c r="H48" s="142"/>
      <c r="I48" s="53"/>
      <c r="J48" s="54"/>
      <c r="K48" s="54"/>
      <c r="L48" s="54"/>
      <c r="M48" s="54"/>
      <c r="N48" s="3"/>
    </row>
    <row r="49" spans="1:14" x14ac:dyDescent="0.2">
      <c r="A49" s="3"/>
      <c r="B49" s="141"/>
      <c r="C49" s="142"/>
      <c r="D49" s="143"/>
      <c r="E49" s="141"/>
      <c r="F49" s="142"/>
      <c r="G49" s="142"/>
      <c r="H49" s="142"/>
      <c r="I49" s="53"/>
      <c r="J49" s="54"/>
      <c r="K49" s="54"/>
      <c r="L49" s="54"/>
      <c r="M49" s="54"/>
      <c r="N49" s="3"/>
    </row>
    <row r="50" spans="1:14" x14ac:dyDescent="0.2">
      <c r="A50" s="3"/>
      <c r="B50" s="141"/>
      <c r="C50" s="142"/>
      <c r="D50" s="143"/>
      <c r="E50" s="141"/>
      <c r="F50" s="142"/>
      <c r="G50" s="142"/>
      <c r="H50" s="142"/>
      <c r="I50" s="53"/>
      <c r="J50" s="54"/>
      <c r="K50" s="54"/>
      <c r="L50" s="54"/>
      <c r="M50" s="54"/>
      <c r="N50" s="3"/>
    </row>
    <row r="51" spans="1:14" x14ac:dyDescent="0.2">
      <c r="A51" s="3"/>
      <c r="B51" s="141"/>
      <c r="C51" s="142"/>
      <c r="D51" s="143"/>
      <c r="E51" s="141"/>
      <c r="F51" s="142"/>
      <c r="G51" s="142"/>
      <c r="H51" s="142"/>
      <c r="I51" s="53"/>
      <c r="J51" s="54"/>
      <c r="K51" s="54"/>
      <c r="L51" s="54"/>
      <c r="M51" s="54"/>
      <c r="N51" s="3"/>
    </row>
    <row r="52" spans="1:14" x14ac:dyDescent="0.2">
      <c r="A52" s="3"/>
      <c r="B52" s="141"/>
      <c r="C52" s="142"/>
      <c r="D52" s="143"/>
      <c r="E52" s="141"/>
      <c r="F52" s="142"/>
      <c r="G52" s="142"/>
      <c r="H52" s="142"/>
      <c r="I52" s="53"/>
      <c r="J52" s="54"/>
      <c r="K52" s="54"/>
      <c r="L52" s="54"/>
      <c r="M52" s="54"/>
      <c r="N52" s="3"/>
    </row>
    <row r="53" spans="1:14" x14ac:dyDescent="0.2">
      <c r="A53" s="3"/>
      <c r="B53" s="141"/>
      <c r="C53" s="142"/>
      <c r="D53" s="143"/>
      <c r="E53" s="141"/>
      <c r="F53" s="142"/>
      <c r="G53" s="142"/>
      <c r="H53" s="142"/>
      <c r="I53" s="53"/>
      <c r="J53" s="54"/>
      <c r="K53" s="54"/>
      <c r="L53" s="54"/>
      <c r="M53" s="54"/>
      <c r="N53" s="3"/>
    </row>
    <row r="54" spans="1:14" x14ac:dyDescent="0.2">
      <c r="A54" s="3"/>
      <c r="B54" s="147"/>
      <c r="C54" s="148"/>
      <c r="D54" s="149"/>
      <c r="E54" s="147"/>
      <c r="F54" s="148"/>
      <c r="G54" s="148"/>
      <c r="H54" s="148"/>
      <c r="I54" s="55"/>
      <c r="J54" s="56"/>
      <c r="K54" s="56"/>
      <c r="L54" s="56"/>
      <c r="M54" s="56"/>
      <c r="N54" s="3"/>
    </row>
    <row r="55" spans="1:14" x14ac:dyDescent="0.2">
      <c r="A55" s="3"/>
      <c r="B55" s="3"/>
      <c r="C55" s="3"/>
      <c r="D55" s="3"/>
      <c r="E55" s="3"/>
      <c r="F55" s="3"/>
      <c r="G55" s="3"/>
      <c r="H55" s="3"/>
      <c r="I55" s="3"/>
      <c r="J55" s="3"/>
      <c r="K55" s="3"/>
      <c r="L55" s="3"/>
      <c r="M55" s="3"/>
      <c r="N55" s="3"/>
    </row>
    <row r="56" spans="1:14" x14ac:dyDescent="0.2">
      <c r="A56" s="3"/>
      <c r="B56" s="4" t="s">
        <v>130</v>
      </c>
      <c r="C56" s="3"/>
      <c r="D56" s="3"/>
      <c r="E56" s="49"/>
      <c r="F56" s="49"/>
      <c r="G56" s="49"/>
      <c r="H56" s="49"/>
      <c r="I56" s="49"/>
      <c r="J56" s="49"/>
      <c r="K56" s="49" t="s">
        <v>131</v>
      </c>
      <c r="L56" s="49"/>
      <c r="M56" s="49"/>
      <c r="N56" s="3"/>
    </row>
    <row r="57" spans="1:14" ht="30" x14ac:dyDescent="0.2">
      <c r="A57" s="3"/>
      <c r="B57" s="49" t="s">
        <v>132</v>
      </c>
      <c r="C57" s="49"/>
      <c r="D57" s="49"/>
      <c r="E57" s="49" t="s">
        <v>133</v>
      </c>
      <c r="F57" s="49"/>
      <c r="G57" s="49"/>
      <c r="H57" s="49"/>
      <c r="I57" s="50" t="s">
        <v>122</v>
      </c>
      <c r="J57" s="50" t="s">
        <v>123</v>
      </c>
      <c r="K57" s="49" t="s">
        <v>124</v>
      </c>
      <c r="L57" s="49" t="s">
        <v>125</v>
      </c>
      <c r="M57" s="49" t="s">
        <v>126</v>
      </c>
      <c r="N57" s="3"/>
    </row>
    <row r="58" spans="1:14" x14ac:dyDescent="0.2">
      <c r="A58" s="3"/>
      <c r="B58" s="144"/>
      <c r="C58" s="145"/>
      <c r="D58" s="146"/>
      <c r="E58" s="144"/>
      <c r="F58" s="145"/>
      <c r="G58" s="145"/>
      <c r="H58" s="145"/>
      <c r="I58" s="51"/>
      <c r="J58" s="52"/>
      <c r="K58" s="52"/>
      <c r="L58" s="52"/>
      <c r="M58" s="52"/>
      <c r="N58" s="3"/>
    </row>
    <row r="59" spans="1:14" x14ac:dyDescent="0.2">
      <c r="A59" s="3"/>
      <c r="B59" s="141"/>
      <c r="C59" s="142"/>
      <c r="D59" s="143"/>
      <c r="E59" s="141"/>
      <c r="F59" s="142"/>
      <c r="G59" s="142"/>
      <c r="H59" s="142"/>
      <c r="I59" s="53"/>
      <c r="J59" s="54"/>
      <c r="K59" s="54"/>
      <c r="L59" s="54"/>
      <c r="M59" s="54"/>
      <c r="N59" s="3"/>
    </row>
    <row r="60" spans="1:14" x14ac:dyDescent="0.2">
      <c r="A60" s="3"/>
      <c r="B60" s="141"/>
      <c r="C60" s="142"/>
      <c r="D60" s="143"/>
      <c r="E60" s="141"/>
      <c r="F60" s="142"/>
      <c r="G60" s="142"/>
      <c r="H60" s="142"/>
      <c r="I60" s="53"/>
      <c r="J60" s="54"/>
      <c r="K60" s="54"/>
      <c r="L60" s="54"/>
      <c r="M60" s="54"/>
      <c r="N60" s="3"/>
    </row>
    <row r="61" spans="1:14" x14ac:dyDescent="0.2">
      <c r="A61" s="3"/>
      <c r="B61" s="141"/>
      <c r="C61" s="142"/>
      <c r="D61" s="143"/>
      <c r="E61" s="141"/>
      <c r="F61" s="142"/>
      <c r="G61" s="142"/>
      <c r="H61" s="142"/>
      <c r="I61" s="53"/>
      <c r="J61" s="54"/>
      <c r="K61" s="54"/>
      <c r="L61" s="54"/>
      <c r="M61" s="54"/>
      <c r="N61" s="3"/>
    </row>
    <row r="62" spans="1:14" x14ac:dyDescent="0.2">
      <c r="A62" s="3"/>
      <c r="B62" s="141"/>
      <c r="C62" s="142"/>
      <c r="D62" s="143"/>
      <c r="E62" s="141"/>
      <c r="F62" s="142"/>
      <c r="G62" s="142"/>
      <c r="H62" s="142"/>
      <c r="I62" s="53"/>
      <c r="J62" s="54"/>
      <c r="K62" s="54"/>
      <c r="L62" s="54"/>
      <c r="M62" s="54"/>
      <c r="N62" s="3"/>
    </row>
    <row r="63" spans="1:14" x14ac:dyDescent="0.2">
      <c r="A63" s="3"/>
      <c r="B63" s="141"/>
      <c r="C63" s="142"/>
      <c r="D63" s="143"/>
      <c r="E63" s="141"/>
      <c r="F63" s="142"/>
      <c r="G63" s="142"/>
      <c r="H63" s="142"/>
      <c r="I63" s="53"/>
      <c r="J63" s="54"/>
      <c r="K63" s="54"/>
      <c r="L63" s="54"/>
      <c r="M63" s="54"/>
      <c r="N63" s="3"/>
    </row>
    <row r="64" spans="1:14" x14ac:dyDescent="0.2">
      <c r="A64" s="3"/>
      <c r="B64" s="141"/>
      <c r="C64" s="142"/>
      <c r="D64" s="143"/>
      <c r="E64" s="141"/>
      <c r="F64" s="142"/>
      <c r="G64" s="142"/>
      <c r="H64" s="142"/>
      <c r="I64" s="53"/>
      <c r="J64" s="54"/>
      <c r="K64" s="54"/>
      <c r="L64" s="54"/>
      <c r="M64" s="54"/>
      <c r="N64" s="3"/>
    </row>
    <row r="65" spans="1:14" x14ac:dyDescent="0.2">
      <c r="A65" s="3"/>
      <c r="B65" s="141"/>
      <c r="C65" s="142"/>
      <c r="D65" s="143"/>
      <c r="E65" s="141"/>
      <c r="F65" s="142"/>
      <c r="G65" s="142"/>
      <c r="H65" s="142"/>
      <c r="I65" s="53"/>
      <c r="J65" s="54"/>
      <c r="K65" s="54"/>
      <c r="L65" s="54"/>
      <c r="M65" s="54"/>
      <c r="N65" s="3"/>
    </row>
    <row r="66" spans="1:14" x14ac:dyDescent="0.2">
      <c r="A66" s="3"/>
      <c r="B66" s="141"/>
      <c r="C66" s="142"/>
      <c r="D66" s="143"/>
      <c r="E66" s="141"/>
      <c r="F66" s="142"/>
      <c r="G66" s="142"/>
      <c r="H66" s="142"/>
      <c r="I66" s="53"/>
      <c r="J66" s="54"/>
      <c r="K66" s="54"/>
      <c r="L66" s="54"/>
      <c r="M66" s="54"/>
      <c r="N66" s="3"/>
    </row>
    <row r="67" spans="1:14" x14ac:dyDescent="0.2">
      <c r="A67" s="3"/>
      <c r="B67" s="147"/>
      <c r="C67" s="148"/>
      <c r="D67" s="149"/>
      <c r="E67" s="147"/>
      <c r="F67" s="148"/>
      <c r="G67" s="148"/>
      <c r="H67" s="148"/>
      <c r="I67" s="55"/>
      <c r="J67" s="56"/>
      <c r="K67" s="56"/>
      <c r="L67" s="56"/>
      <c r="M67" s="56"/>
      <c r="N67" s="3"/>
    </row>
    <row r="68" spans="1:14" x14ac:dyDescent="0.2">
      <c r="A68" s="3"/>
      <c r="B68" s="3"/>
      <c r="C68" s="3"/>
      <c r="D68" s="3"/>
      <c r="E68" s="3"/>
      <c r="F68" s="3"/>
      <c r="G68" s="3"/>
      <c r="H68" s="3"/>
      <c r="I68" s="3"/>
      <c r="J68" s="3"/>
      <c r="K68" s="3"/>
      <c r="L68" s="3"/>
      <c r="M68" s="3"/>
      <c r="N68" s="3"/>
    </row>
    <row r="69" spans="1:14" ht="16" x14ac:dyDescent="0.2">
      <c r="A69" s="3"/>
      <c r="B69" s="3"/>
      <c r="C69" s="3"/>
      <c r="D69" s="3"/>
      <c r="E69" s="3"/>
      <c r="F69" s="3"/>
      <c r="G69" s="3"/>
      <c r="H69" s="4" t="s">
        <v>127</v>
      </c>
      <c r="I69" s="4"/>
      <c r="J69" s="4">
        <f>SUM(J58:J67)+SUM(J45:J54)+SUM(J32:J41)+SUM(J19:J28)+SUM(J6:J15)</f>
        <v>0</v>
      </c>
      <c r="K69" s="4" t="s">
        <v>56</v>
      </c>
      <c r="L69" s="163" t="str">
        <f>IF(J69&lt;175,"Tunteja puuttuu","")</f>
        <v>Tunteja puuttuu</v>
      </c>
      <c r="M69" s="163"/>
      <c r="N69" s="3"/>
    </row>
    <row r="70" spans="1:14" x14ac:dyDescent="0.2">
      <c r="A70" s="3"/>
      <c r="B70" s="4" t="s">
        <v>109</v>
      </c>
      <c r="C70" s="3"/>
      <c r="D70" s="3"/>
      <c r="E70" s="49"/>
      <c r="F70" s="49"/>
      <c r="G70" s="49"/>
      <c r="H70" s="49"/>
      <c r="I70" s="49"/>
      <c r="J70" s="49"/>
      <c r="K70" s="49"/>
      <c r="L70" s="49"/>
      <c r="M70" s="49"/>
      <c r="N70" s="3"/>
    </row>
    <row r="71" spans="1:14" x14ac:dyDescent="0.2">
      <c r="A71" s="3"/>
      <c r="B71" s="164" t="s">
        <v>128</v>
      </c>
      <c r="C71" s="164"/>
      <c r="D71" s="164"/>
      <c r="E71" s="164"/>
      <c r="F71" s="164"/>
      <c r="G71" s="164"/>
      <c r="H71" s="164"/>
      <c r="I71" s="164"/>
      <c r="J71" s="164"/>
      <c r="K71" s="164"/>
      <c r="L71" s="164"/>
      <c r="M71" s="164"/>
      <c r="N71" s="3"/>
    </row>
    <row r="72" spans="1:14" ht="14.75" customHeight="1" x14ac:dyDescent="0.2">
      <c r="A72" s="3"/>
      <c r="B72" s="152" t="s">
        <v>144</v>
      </c>
      <c r="C72" s="152"/>
      <c r="D72" s="152"/>
      <c r="E72" s="152"/>
      <c r="F72" s="152"/>
      <c r="G72" s="152"/>
      <c r="H72" s="152"/>
      <c r="I72" s="153" t="s">
        <v>129</v>
      </c>
      <c r="J72" s="153"/>
      <c r="K72" s="153"/>
      <c r="L72" s="153"/>
      <c r="M72" s="153"/>
      <c r="N72" s="3"/>
    </row>
    <row r="73" spans="1:14" x14ac:dyDescent="0.2">
      <c r="A73" s="3"/>
      <c r="B73" s="154"/>
      <c r="C73" s="155"/>
      <c r="D73" s="155"/>
      <c r="E73" s="155"/>
      <c r="F73" s="155"/>
      <c r="G73" s="155"/>
      <c r="H73" s="156"/>
      <c r="I73" s="154"/>
      <c r="J73" s="155"/>
      <c r="K73" s="155"/>
      <c r="L73" s="155"/>
      <c r="M73" s="156"/>
      <c r="N73" s="3"/>
    </row>
    <row r="74" spans="1:14" x14ac:dyDescent="0.2">
      <c r="A74" s="3"/>
      <c r="B74" s="157"/>
      <c r="C74" s="158"/>
      <c r="D74" s="158"/>
      <c r="E74" s="158"/>
      <c r="F74" s="158"/>
      <c r="G74" s="158"/>
      <c r="H74" s="159"/>
      <c r="I74" s="157"/>
      <c r="J74" s="158"/>
      <c r="K74" s="158"/>
      <c r="L74" s="158"/>
      <c r="M74" s="159"/>
      <c r="N74" s="3"/>
    </row>
    <row r="75" spans="1:14" x14ac:dyDescent="0.2">
      <c r="A75" s="3"/>
      <c r="B75" s="157"/>
      <c r="C75" s="158"/>
      <c r="D75" s="158"/>
      <c r="E75" s="158"/>
      <c r="F75" s="158"/>
      <c r="G75" s="158"/>
      <c r="H75" s="159"/>
      <c r="I75" s="157"/>
      <c r="J75" s="158"/>
      <c r="K75" s="158"/>
      <c r="L75" s="158"/>
      <c r="M75" s="159"/>
      <c r="N75" s="3"/>
    </row>
    <row r="76" spans="1:14" x14ac:dyDescent="0.2">
      <c r="A76" s="3"/>
      <c r="B76" s="157"/>
      <c r="C76" s="158"/>
      <c r="D76" s="158"/>
      <c r="E76" s="158"/>
      <c r="F76" s="158"/>
      <c r="G76" s="158"/>
      <c r="H76" s="159"/>
      <c r="I76" s="157"/>
      <c r="J76" s="158"/>
      <c r="K76" s="158"/>
      <c r="L76" s="158"/>
      <c r="M76" s="159"/>
      <c r="N76" s="3"/>
    </row>
    <row r="77" spans="1:14" x14ac:dyDescent="0.2">
      <c r="A77" s="3"/>
      <c r="B77" s="157"/>
      <c r="C77" s="158"/>
      <c r="D77" s="158"/>
      <c r="E77" s="158"/>
      <c r="F77" s="158"/>
      <c r="G77" s="158"/>
      <c r="H77" s="159"/>
      <c r="I77" s="157"/>
      <c r="J77" s="158"/>
      <c r="K77" s="158"/>
      <c r="L77" s="158"/>
      <c r="M77" s="159"/>
      <c r="N77" s="3"/>
    </row>
    <row r="78" spans="1:14" x14ac:dyDescent="0.2">
      <c r="A78" s="3"/>
      <c r="B78" s="157"/>
      <c r="C78" s="158"/>
      <c r="D78" s="158"/>
      <c r="E78" s="158"/>
      <c r="F78" s="158"/>
      <c r="G78" s="158"/>
      <c r="H78" s="159"/>
      <c r="I78" s="157"/>
      <c r="J78" s="158"/>
      <c r="K78" s="158"/>
      <c r="L78" s="158"/>
      <c r="M78" s="159"/>
      <c r="N78" s="3"/>
    </row>
    <row r="79" spans="1:14" x14ac:dyDescent="0.2">
      <c r="A79" s="3"/>
      <c r="B79" s="157"/>
      <c r="C79" s="158"/>
      <c r="D79" s="158"/>
      <c r="E79" s="158"/>
      <c r="F79" s="158"/>
      <c r="G79" s="158"/>
      <c r="H79" s="159"/>
      <c r="I79" s="157"/>
      <c r="J79" s="158"/>
      <c r="K79" s="158"/>
      <c r="L79" s="158"/>
      <c r="M79" s="159"/>
      <c r="N79" s="3"/>
    </row>
    <row r="80" spans="1:14" x14ac:dyDescent="0.2">
      <c r="A80" s="3"/>
      <c r="B80" s="157"/>
      <c r="C80" s="158"/>
      <c r="D80" s="158"/>
      <c r="E80" s="158"/>
      <c r="F80" s="158"/>
      <c r="G80" s="158"/>
      <c r="H80" s="159"/>
      <c r="I80" s="157"/>
      <c r="J80" s="158"/>
      <c r="K80" s="158"/>
      <c r="L80" s="158"/>
      <c r="M80" s="159"/>
      <c r="N80" s="3"/>
    </row>
    <row r="81" spans="1:14" x14ac:dyDescent="0.2">
      <c r="A81" s="3"/>
      <c r="B81" s="157"/>
      <c r="C81" s="158"/>
      <c r="D81" s="158"/>
      <c r="E81" s="158"/>
      <c r="F81" s="158"/>
      <c r="G81" s="158"/>
      <c r="H81" s="159"/>
      <c r="I81" s="157"/>
      <c r="J81" s="158"/>
      <c r="K81" s="158"/>
      <c r="L81" s="158"/>
      <c r="M81" s="159"/>
      <c r="N81" s="3"/>
    </row>
    <row r="82" spans="1:14" x14ac:dyDescent="0.2">
      <c r="A82" s="3"/>
      <c r="B82" s="160"/>
      <c r="C82" s="161"/>
      <c r="D82" s="161"/>
      <c r="E82" s="161"/>
      <c r="F82" s="161"/>
      <c r="G82" s="161"/>
      <c r="H82" s="162"/>
      <c r="I82" s="160"/>
      <c r="J82" s="161"/>
      <c r="K82" s="161"/>
      <c r="L82" s="161"/>
      <c r="M82" s="162"/>
      <c r="N82" s="3"/>
    </row>
    <row r="83" spans="1:14" x14ac:dyDescent="0.2">
      <c r="A83" s="3"/>
      <c r="B83" s="57"/>
      <c r="C83" s="57"/>
      <c r="D83" s="57"/>
      <c r="E83" s="57"/>
      <c r="F83" s="57"/>
      <c r="G83" s="57"/>
      <c r="H83" s="57"/>
      <c r="I83" s="57"/>
      <c r="J83" s="57"/>
      <c r="K83" s="57"/>
      <c r="L83" s="57"/>
      <c r="M83" s="57"/>
      <c r="N83" s="3"/>
    </row>
  </sheetData>
  <sheetProtection algorithmName="SHA-512" hashValue="mhjSpc/x4VZL56p4De5oHEjdr1nACKeQpG1OWg+LhtElQhSSNruZVlEQDJh0nOcO62ioJ6IZFuivWC286uQBmQ==" saltValue="3LYtCchJ3ckRrbU69OxQLA==" spinCount="100000" sheet="1" objects="1" scenarios="1"/>
  <mergeCells count="106">
    <mergeCell ref="B72:H72"/>
    <mergeCell ref="I72:M72"/>
    <mergeCell ref="B73:H82"/>
    <mergeCell ref="I73:M82"/>
    <mergeCell ref="B66:D66"/>
    <mergeCell ref="E66:H66"/>
    <mergeCell ref="B67:D67"/>
    <mergeCell ref="E67:H67"/>
    <mergeCell ref="L69:M69"/>
    <mergeCell ref="B71:M71"/>
    <mergeCell ref="B63:D63"/>
    <mergeCell ref="E63:H63"/>
    <mergeCell ref="B64:D64"/>
    <mergeCell ref="E64:H64"/>
    <mergeCell ref="B65:D65"/>
    <mergeCell ref="E65:H65"/>
    <mergeCell ref="B60:D60"/>
    <mergeCell ref="E60:H60"/>
    <mergeCell ref="B61:D61"/>
    <mergeCell ref="E61:H61"/>
    <mergeCell ref="B62:D62"/>
    <mergeCell ref="E62:H62"/>
    <mergeCell ref="B54:D54"/>
    <mergeCell ref="E54:H54"/>
    <mergeCell ref="B58:D58"/>
    <mergeCell ref="E58:H58"/>
    <mergeCell ref="B59:D59"/>
    <mergeCell ref="E59:H59"/>
    <mergeCell ref="B51:D51"/>
    <mergeCell ref="E51:H51"/>
    <mergeCell ref="B52:D52"/>
    <mergeCell ref="E52:H52"/>
    <mergeCell ref="B53:D53"/>
    <mergeCell ref="E53:H53"/>
    <mergeCell ref="B48:D48"/>
    <mergeCell ref="E48:H48"/>
    <mergeCell ref="B49:D49"/>
    <mergeCell ref="E49:H49"/>
    <mergeCell ref="B50:D50"/>
    <mergeCell ref="E50:H50"/>
    <mergeCell ref="B45:D45"/>
    <mergeCell ref="E45:H45"/>
    <mergeCell ref="B46:D46"/>
    <mergeCell ref="E46:H46"/>
    <mergeCell ref="B47:D47"/>
    <mergeCell ref="E47:H47"/>
    <mergeCell ref="B39:D39"/>
    <mergeCell ref="E39:H39"/>
    <mergeCell ref="B40:D40"/>
    <mergeCell ref="E40:H40"/>
    <mergeCell ref="B41:D41"/>
    <mergeCell ref="E41:H41"/>
    <mergeCell ref="B36:D36"/>
    <mergeCell ref="E36:H36"/>
    <mergeCell ref="B37:D37"/>
    <mergeCell ref="E37:H37"/>
    <mergeCell ref="B38:D38"/>
    <mergeCell ref="E38:H38"/>
    <mergeCell ref="B33:D33"/>
    <mergeCell ref="E33:H33"/>
    <mergeCell ref="B34:D34"/>
    <mergeCell ref="E34:H34"/>
    <mergeCell ref="B35:D35"/>
    <mergeCell ref="E35:H35"/>
    <mergeCell ref="B27:D27"/>
    <mergeCell ref="E27:H27"/>
    <mergeCell ref="B28:D28"/>
    <mergeCell ref="E28:H28"/>
    <mergeCell ref="B32:D32"/>
    <mergeCell ref="E32:H32"/>
    <mergeCell ref="B24:D24"/>
    <mergeCell ref="E24:H24"/>
    <mergeCell ref="B25:D25"/>
    <mergeCell ref="E25:H25"/>
    <mergeCell ref="B26:D26"/>
    <mergeCell ref="E26:H26"/>
    <mergeCell ref="B21:D21"/>
    <mergeCell ref="E21:H21"/>
    <mergeCell ref="B22:D22"/>
    <mergeCell ref="E22:H22"/>
    <mergeCell ref="B23:D23"/>
    <mergeCell ref="E23:H23"/>
    <mergeCell ref="B15:D15"/>
    <mergeCell ref="E15:H15"/>
    <mergeCell ref="B19:D19"/>
    <mergeCell ref="E19:H19"/>
    <mergeCell ref="B20:D20"/>
    <mergeCell ref="E20:H20"/>
    <mergeCell ref="B12:D12"/>
    <mergeCell ref="E12:H12"/>
    <mergeCell ref="B13:D13"/>
    <mergeCell ref="E13:H13"/>
    <mergeCell ref="B14:D14"/>
    <mergeCell ref="E14:H14"/>
    <mergeCell ref="B9:D9"/>
    <mergeCell ref="E9:H9"/>
    <mergeCell ref="B10:D10"/>
    <mergeCell ref="E10:H10"/>
    <mergeCell ref="B11:D11"/>
    <mergeCell ref="E11:H11"/>
    <mergeCell ref="B6:D6"/>
    <mergeCell ref="E6:H6"/>
    <mergeCell ref="B7:D7"/>
    <mergeCell ref="E7:H7"/>
    <mergeCell ref="B8:D8"/>
    <mergeCell ref="E8:H8"/>
  </mergeCells>
  <dataValidations count="1">
    <dataValidation type="list" allowBlank="1" showInputMessage="1" showErrorMessage="1" sqref="K6:M15 K19:M28 K32:M41 K45:M54 K58:M67" xr:uid="{66486A6B-0AA6-C94F-A013-AF1F0F04ECC9}">
      <formula1>$V$6:$V$33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54BCEB345616469800D085E9BF3417" ma:contentTypeVersion="4" ma:contentTypeDescription="Create a new document." ma:contentTypeScope="" ma:versionID="e987b208a557ee201fecbe6c49e0f51c">
  <xsd:schema xmlns:xsd="http://www.w3.org/2001/XMLSchema" xmlns:xs="http://www.w3.org/2001/XMLSchema" xmlns:p="http://schemas.microsoft.com/office/2006/metadata/properties" xmlns:ns2="ec1008d4-5da8-4ce8-a6d9-41e1b063e02c" targetNamespace="http://schemas.microsoft.com/office/2006/metadata/properties" ma:root="true" ma:fieldsID="38feb9a2a1fe0fc65cc475fd60359aa3" ns2:_="">
    <xsd:import namespace="ec1008d4-5da8-4ce8-a6d9-41e1b063e0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008d4-5da8-4ce8-a6d9-41e1b063e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A7EE28-8CE6-46C6-8934-B6B6944DD17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FD6142C-6E4D-49B1-ACA6-6E3D9E7CF52F}">
  <ds:schemaRefs>
    <ds:schemaRef ds:uri="http://schemas.microsoft.com/sharepoint/v3/contenttype/forms"/>
  </ds:schemaRefs>
</ds:datastoreItem>
</file>

<file path=customXml/itemProps3.xml><?xml version="1.0" encoding="utf-8"?>
<ds:datastoreItem xmlns:ds="http://schemas.openxmlformats.org/officeDocument/2006/customXml" ds:itemID="{7B6AFF8E-E6E4-437E-9BDC-731DD13BB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008d4-5da8-4ce8-a6d9-41e1b063e0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Ohjeet</vt:lpstr>
      <vt:lpstr>Hakemus</vt:lpstr>
      <vt:lpstr>Itsearviointi</vt:lpstr>
      <vt:lpstr>Jatkuva kehittäminen</vt:lpstr>
      <vt:lpstr>Itsearviointi!Print_Area</vt:lpstr>
    </vt:vector>
  </TitlesOfParts>
  <Manager>Projektiyhdistys ry</Manager>
  <Company>Projektiyhdistys 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IPMA Level D (Recertification)</dc:title>
  <dc:subject>Application attachment 2</dc:subject>
  <dc:creator>Tuomo Koskenvaara</dc:creator>
  <cp:lastModifiedBy>Tuomo Koskenvaara</cp:lastModifiedBy>
  <dcterms:created xsi:type="dcterms:W3CDTF">2018-02-20T15:23:28Z</dcterms:created>
  <dcterms:modified xsi:type="dcterms:W3CDTF">2022-02-23T15:04:35Z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0x010100A554BCEB345616469800D085E9BF3417</vt:lpwstr>
  </property>
</Properties>
</file>